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МАШИНИСТКА\РАБОТА\Постановление № 111 от 03.04.2026\"/>
    </mc:Choice>
  </mc:AlternateContent>
  <xr:revisionPtr revIDLastSave="0" documentId="13_ncr:1_{C8054157-9648-4B99-918A-F92A80252825}" xr6:coauthVersionLast="47" xr6:coauthVersionMax="47" xr10:uidLastSave="{00000000-0000-0000-0000-000000000000}"/>
  <bookViews>
    <workbookView xWindow="36" yWindow="0" windowWidth="22512" windowHeight="12504" xr2:uid="{6B7A9FC0-036A-4B95-B06A-595F3FE93353}"/>
  </bookViews>
  <sheets>
    <sheet name="5 - организ в гран посе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  <c r="E38" i="1"/>
  <c r="E39" i="1" s="1"/>
  <c r="I34" i="1"/>
  <c r="I35" i="1"/>
  <c r="F36" i="1"/>
  <c r="I36" i="1" s="1"/>
  <c r="I32" i="1"/>
  <c r="I31" i="1"/>
  <c r="I28" i="1"/>
  <c r="E33" i="1"/>
  <c r="I33" i="1" s="1"/>
  <c r="F39" i="1" l="1"/>
  <c r="G38" i="1"/>
  <c r="G39" i="1" s="1"/>
  <c r="H38" i="1"/>
  <c r="H39" i="1" s="1"/>
  <c r="D38" i="1"/>
  <c r="I38" i="1" s="1"/>
  <c r="H30" i="1"/>
  <c r="G30" i="1"/>
  <c r="F30" i="1"/>
  <c r="E30" i="1"/>
  <c r="D30" i="1"/>
  <c r="I29" i="1"/>
  <c r="H27" i="1"/>
  <c r="G27" i="1"/>
  <c r="F27" i="1"/>
  <c r="E27" i="1"/>
  <c r="D27" i="1"/>
  <c r="I26" i="1"/>
  <c r="I25" i="1"/>
  <c r="H23" i="1"/>
  <c r="G23" i="1"/>
  <c r="F23" i="1"/>
  <c r="E23" i="1"/>
  <c r="D23" i="1"/>
  <c r="I22" i="1"/>
  <c r="I21" i="1"/>
  <c r="H20" i="1"/>
  <c r="G20" i="1"/>
  <c r="F20" i="1"/>
  <c r="E20" i="1"/>
  <c r="D20" i="1"/>
  <c r="I19" i="1"/>
  <c r="I18" i="1"/>
  <c r="H17" i="1"/>
  <c r="G17" i="1"/>
  <c r="F17" i="1"/>
  <c r="E17" i="1"/>
  <c r="D17" i="1"/>
  <c r="I16" i="1"/>
  <c r="I15" i="1"/>
  <c r="I30" i="1" l="1"/>
  <c r="D39" i="1"/>
  <c r="I39" i="1" s="1"/>
  <c r="I20" i="1"/>
  <c r="I23" i="1"/>
  <c r="I17" i="1"/>
  <c r="I27" i="1"/>
</calcChain>
</file>

<file path=xl/sharedStrings.xml><?xml version="1.0" encoding="utf-8"?>
<sst xmlns="http://schemas.openxmlformats.org/spreadsheetml/2006/main" count="57" uniqueCount="31">
  <si>
    <t>№ п/п</t>
  </si>
  <si>
    <t>Наименование мероприятия</t>
  </si>
  <si>
    <t xml:space="preserve">Источник    
финансирования  </t>
  </si>
  <si>
    <t>всего, тыс. руб.:</t>
  </si>
  <si>
    <t>областной бюджет</t>
  </si>
  <si>
    <t xml:space="preserve">местный бюджет </t>
  </si>
  <si>
    <t>итого:</t>
  </si>
  <si>
    <t>к Муниципальной программе</t>
  </si>
  <si>
    <t xml:space="preserve">По организации в границах поселений, входящих в состав муниципального района электро-, тепло-, газа- и водоснабжения населения, водоотведения, снабжения населения топливом в пределах полномочий, установленных законодательством РФ </t>
  </si>
  <si>
    <t xml:space="preserve">
МЕРОПРИЯТИЯ МУНИЦИПАЛЬНОЙ ПРОГРАММЫ</t>
  </si>
  <si>
    <t xml:space="preserve">Работы по предоставлению транспортных услуг, для демонтажа и вывозки модульной котельной расположенной на земельном участке здания бывшего МКДОУ д. Малая Кильмезь с кадастровым номером 43:11:390303:176 по адресу ул. Заречная д. 20 д. Малая Кильмезь </t>
  </si>
  <si>
    <t>Оплата задолженности за электроэнергию водонапорных башен, не переданных в оперативное управление МКП "Универсал"</t>
  </si>
  <si>
    <t>Перенос водопровода д/с "Родничок" из пятна застройки</t>
  </si>
  <si>
    <t>Частичный капитальный ремонт водопроводной сети д.Малая Кильмезь</t>
  </si>
  <si>
    <t>Транспортные услуги по доставки контейнеров, передаваемых на безвозмездное использование от АО «Куприт»  для замены неисправных контейнеров в сельских поселениях</t>
  </si>
  <si>
    <t>Объем финансового обеспечения по годам реализации,           тыс. рублей</t>
  </si>
  <si>
    <t>Итого:</t>
  </si>
  <si>
    <t>2024 г</t>
  </si>
  <si>
    <t>2025 г</t>
  </si>
  <si>
    <t>2026 г</t>
  </si>
  <si>
    <t>2027 г</t>
  </si>
  <si>
    <t>2028 г</t>
  </si>
  <si>
    <t>Проектные работы по капитальному ремонту канализационных очистных сооружений пгт. Кильмезь Кировской области с заменой оборудования и с прохождением государственной экспертизы сметной стоимости</t>
  </si>
  <si>
    <t>7.</t>
  </si>
  <si>
    <t>Ремонт водонапорной башни и павильона п. Донаурово Кильмезского района Кировской области</t>
  </si>
  <si>
    <t>Приложение № 14</t>
  </si>
  <si>
    <t>УТВЕРЖДЕНЫ</t>
  </si>
  <si>
    <t>постановлением администрации</t>
  </si>
  <si>
    <t>Кильмезского района</t>
  </si>
  <si>
    <t>Приложение № 2</t>
  </si>
  <si>
    <t>от 03.04.2026 №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</si>
</sst>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BFD"/>
        <bgColor indexed="64"/>
      </patternFill>
    </fill>
    <fill>
      <patternFill patternType="solid">
        <fgColor rgb="FFF0F1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4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1" fillId="4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F1FA"/>
      <color rgb="FFDCDFF4"/>
      <color rgb="FFCBEAF5"/>
      <color rgb="FFF5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4C9-9254-4036-93EA-20B926C03C0D}">
  <sheetPr>
    <pageSetUpPr fitToPage="1"/>
  </sheetPr>
  <dimension ref="A1:K39"/>
  <sheetViews>
    <sheetView tabSelected="1" workbookViewId="0">
      <selection activeCell="G5" sqref="G5:I5"/>
    </sheetView>
  </sheetViews>
  <sheetFormatPr defaultRowHeight="15.6"/>
  <cols>
    <col min="1" max="1" width="4.69921875" style="1" customWidth="1"/>
    <col min="2" max="2" width="43.69921875" style="1" customWidth="1"/>
    <col min="3" max="3" width="14" style="1" customWidth="1"/>
    <col min="4" max="4" width="12.09765625" style="1" customWidth="1"/>
    <col min="5" max="5" width="11.8984375" style="1" customWidth="1"/>
    <col min="6" max="6" width="12.3984375" style="1" customWidth="1"/>
    <col min="7" max="7" width="14" style="1" customWidth="1"/>
    <col min="8" max="8" width="13.69921875" style="1" customWidth="1"/>
    <col min="9" max="9" width="12.69921875" style="1" customWidth="1"/>
    <col min="10" max="10" width="10" style="1" customWidth="1"/>
    <col min="11" max="11" width="9.09765625" style="1"/>
  </cols>
  <sheetData>
    <row r="1" spans="1:11">
      <c r="G1" s="66" t="s">
        <v>29</v>
      </c>
      <c r="H1" s="66"/>
      <c r="I1" s="66"/>
    </row>
    <row r="2" spans="1:11">
      <c r="G2" s="66" t="s">
        <v>26</v>
      </c>
      <c r="H2" s="66"/>
      <c r="I2" s="66"/>
    </row>
    <row r="3" spans="1:11">
      <c r="G3" s="66" t="s">
        <v>27</v>
      </c>
      <c r="H3" s="66"/>
      <c r="I3" s="66"/>
    </row>
    <row r="4" spans="1:11">
      <c r="G4" s="66" t="s">
        <v>28</v>
      </c>
      <c r="H4" s="66"/>
      <c r="I4" s="66"/>
    </row>
    <row r="5" spans="1:11">
      <c r="G5" s="66" t="s">
        <v>30</v>
      </c>
      <c r="H5" s="66"/>
      <c r="I5" s="66"/>
    </row>
    <row r="6" spans="1:11">
      <c r="B6" s="1" t="s">
        <v>25</v>
      </c>
      <c r="G6" s="33"/>
      <c r="H6" s="33"/>
      <c r="I6" s="33"/>
    </row>
    <row r="7" spans="1:11">
      <c r="B7" s="1" t="s">
        <v>7</v>
      </c>
      <c r="G7" s="33"/>
      <c r="H7" s="33"/>
      <c r="I7" s="33"/>
    </row>
    <row r="8" spans="1:11">
      <c r="B8" s="66"/>
      <c r="C8" s="66"/>
      <c r="D8" s="66"/>
      <c r="E8" s="66"/>
      <c r="F8" s="66"/>
      <c r="G8" s="66"/>
      <c r="H8" s="66"/>
      <c r="I8" s="66"/>
    </row>
    <row r="9" spans="1:11" ht="25.5" customHeight="1">
      <c r="B9" s="75" t="s">
        <v>9</v>
      </c>
      <c r="C9" s="76"/>
      <c r="D9" s="76"/>
      <c r="E9" s="76"/>
      <c r="F9" s="76"/>
      <c r="G9" s="76"/>
      <c r="H9" s="76"/>
      <c r="I9" s="76"/>
    </row>
    <row r="10" spans="1:11" ht="60.75" customHeight="1">
      <c r="B10" s="75" t="s">
        <v>8</v>
      </c>
      <c r="C10" s="75"/>
      <c r="D10" s="75"/>
      <c r="E10" s="75"/>
      <c r="F10" s="75"/>
      <c r="G10" s="75"/>
      <c r="H10" s="75"/>
      <c r="I10" s="75"/>
    </row>
    <row r="11" spans="1:11">
      <c r="H11" s="67"/>
      <c r="I11" s="67"/>
    </row>
    <row r="12" spans="1:11" ht="28.5" customHeight="1">
      <c r="A12" s="68" t="s">
        <v>0</v>
      </c>
      <c r="B12" s="70" t="s">
        <v>1</v>
      </c>
      <c r="C12" s="70" t="s">
        <v>2</v>
      </c>
      <c r="D12" s="72" t="s">
        <v>15</v>
      </c>
      <c r="E12" s="73"/>
      <c r="F12" s="73"/>
      <c r="G12" s="73"/>
      <c r="H12" s="74"/>
      <c r="I12" s="70" t="s">
        <v>3</v>
      </c>
    </row>
    <row r="13" spans="1:11" ht="38.25" customHeight="1">
      <c r="A13" s="69"/>
      <c r="B13" s="71"/>
      <c r="C13" s="71"/>
      <c r="D13" s="7" t="s">
        <v>17</v>
      </c>
      <c r="E13" s="7" t="s">
        <v>18</v>
      </c>
      <c r="F13" s="7" t="s">
        <v>19</v>
      </c>
      <c r="G13" s="7" t="s">
        <v>20</v>
      </c>
      <c r="H13" s="7" t="s">
        <v>21</v>
      </c>
      <c r="I13" s="71"/>
    </row>
    <row r="14" spans="1:11" s="19" customFormat="1" ht="15" customHeight="1">
      <c r="A14" s="14">
        <v>1</v>
      </c>
      <c r="B14" s="14">
        <v>2</v>
      </c>
      <c r="C14" s="15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6">
        <v>9</v>
      </c>
      <c r="J14" s="18"/>
      <c r="K14" s="18"/>
    </row>
    <row r="15" spans="1:11" ht="31.5" customHeight="1">
      <c r="A15" s="63">
        <v>1</v>
      </c>
      <c r="B15" s="60" t="s">
        <v>10</v>
      </c>
      <c r="C15" s="2" t="s">
        <v>4</v>
      </c>
      <c r="D15" s="5">
        <v>0</v>
      </c>
      <c r="E15" s="5">
        <v>0</v>
      </c>
      <c r="F15" s="5"/>
      <c r="G15" s="5"/>
      <c r="H15" s="5"/>
      <c r="I15" s="7">
        <f t="shared" ref="I15:I23" si="0">SUM(D15:H15)</f>
        <v>0</v>
      </c>
    </row>
    <row r="16" spans="1:11" ht="39.75" customHeight="1">
      <c r="A16" s="64"/>
      <c r="B16" s="61"/>
      <c r="C16" s="2" t="s">
        <v>5</v>
      </c>
      <c r="D16" s="5">
        <v>31.5</v>
      </c>
      <c r="E16" s="6">
        <v>0</v>
      </c>
      <c r="F16" s="5"/>
      <c r="G16" s="5"/>
      <c r="H16" s="5"/>
      <c r="I16" s="7">
        <f t="shared" si="0"/>
        <v>31.5</v>
      </c>
    </row>
    <row r="17" spans="1:11" ht="45.75" customHeight="1">
      <c r="A17" s="65"/>
      <c r="B17" s="62"/>
      <c r="C17" s="13" t="s">
        <v>6</v>
      </c>
      <c r="D17" s="7">
        <f>SUM(D15:D16)</f>
        <v>31.5</v>
      </c>
      <c r="E17" s="7">
        <f t="shared" ref="E17:H17" si="1">SUM(E15:E16)</f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0"/>
        <v>31.5</v>
      </c>
    </row>
    <row r="18" spans="1:11" s="4" customFormat="1" ht="31.2">
      <c r="A18" s="48">
        <v>2</v>
      </c>
      <c r="B18" s="40" t="s">
        <v>11</v>
      </c>
      <c r="C18" s="26" t="s">
        <v>4</v>
      </c>
      <c r="D18" s="27">
        <v>0</v>
      </c>
      <c r="E18" s="27">
        <v>0</v>
      </c>
      <c r="F18" s="27"/>
      <c r="G18" s="27"/>
      <c r="H18" s="27"/>
      <c r="I18" s="28">
        <f t="shared" si="0"/>
        <v>0</v>
      </c>
      <c r="J18" s="3"/>
      <c r="K18" s="3"/>
    </row>
    <row r="19" spans="1:11" s="4" customFormat="1" ht="31.2">
      <c r="A19" s="49"/>
      <c r="B19" s="41"/>
      <c r="C19" s="26" t="s">
        <v>5</v>
      </c>
      <c r="D19" s="27">
        <v>7.9630000000000001</v>
      </c>
      <c r="E19" s="27">
        <v>0</v>
      </c>
      <c r="F19" s="27"/>
      <c r="G19" s="27"/>
      <c r="H19" s="27"/>
      <c r="I19" s="28">
        <f t="shared" si="0"/>
        <v>7.9630000000000001</v>
      </c>
      <c r="J19" s="3"/>
      <c r="K19" s="3"/>
    </row>
    <row r="20" spans="1:11" s="4" customFormat="1" ht="18" customHeight="1">
      <c r="A20" s="50"/>
      <c r="B20" s="42"/>
      <c r="C20" s="29" t="s">
        <v>6</v>
      </c>
      <c r="D20" s="28">
        <f>SUM(D18:D19)</f>
        <v>7.9630000000000001</v>
      </c>
      <c r="E20" s="28">
        <f t="shared" ref="E20:H20" si="2">SUM(E18:E19)</f>
        <v>0</v>
      </c>
      <c r="F20" s="28">
        <f t="shared" si="2"/>
        <v>0</v>
      </c>
      <c r="G20" s="28">
        <f t="shared" si="2"/>
        <v>0</v>
      </c>
      <c r="H20" s="28">
        <f t="shared" si="2"/>
        <v>0</v>
      </c>
      <c r="I20" s="28">
        <f t="shared" si="0"/>
        <v>7.9630000000000001</v>
      </c>
      <c r="J20" s="3"/>
      <c r="K20" s="3"/>
    </row>
    <row r="21" spans="1:11" ht="31.2">
      <c r="A21" s="43">
        <v>3</v>
      </c>
      <c r="B21" s="44" t="s">
        <v>12</v>
      </c>
      <c r="C21" s="2" t="s">
        <v>4</v>
      </c>
      <c r="D21" s="5">
        <v>0</v>
      </c>
      <c r="E21" s="5">
        <v>0</v>
      </c>
      <c r="F21" s="5"/>
      <c r="G21" s="5"/>
      <c r="H21" s="5"/>
      <c r="I21" s="7">
        <f t="shared" si="0"/>
        <v>0</v>
      </c>
    </row>
    <row r="22" spans="1:11" ht="31.2">
      <c r="A22" s="43"/>
      <c r="B22" s="44"/>
      <c r="C22" s="2" t="s">
        <v>5</v>
      </c>
      <c r="D22" s="5">
        <v>0</v>
      </c>
      <c r="E22" s="6">
        <v>708.8</v>
      </c>
      <c r="F22" s="5"/>
      <c r="G22" s="5"/>
      <c r="H22" s="5"/>
      <c r="I22" s="7">
        <f t="shared" si="0"/>
        <v>708.8</v>
      </c>
    </row>
    <row r="23" spans="1:11" ht="27.75" customHeight="1">
      <c r="A23" s="43"/>
      <c r="B23" s="44"/>
      <c r="C23" s="10" t="s">
        <v>6</v>
      </c>
      <c r="D23" s="7">
        <f>SUM(D21:D22)</f>
        <v>0</v>
      </c>
      <c r="E23" s="7">
        <f t="shared" ref="E23:H23" si="3">SUM(E21:E22)</f>
        <v>708.8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7">
        <f t="shared" si="0"/>
        <v>708.8</v>
      </c>
    </row>
    <row r="24" spans="1:11" s="19" customFormat="1" ht="15" customHeight="1">
      <c r="A24" s="14"/>
      <c r="B24" s="32"/>
      <c r="C24" s="15"/>
      <c r="D24" s="7" t="s">
        <v>17</v>
      </c>
      <c r="E24" s="7" t="s">
        <v>18</v>
      </c>
      <c r="F24" s="7" t="s">
        <v>19</v>
      </c>
      <c r="G24" s="7" t="s">
        <v>20</v>
      </c>
      <c r="H24" s="7" t="s">
        <v>21</v>
      </c>
      <c r="I24" s="16"/>
      <c r="J24" s="18"/>
      <c r="K24" s="18"/>
    </row>
    <row r="25" spans="1:11" s="4" customFormat="1" ht="31.2">
      <c r="A25" s="45">
        <v>4</v>
      </c>
      <c r="B25" s="46" t="s">
        <v>13</v>
      </c>
      <c r="C25" s="21" t="s">
        <v>4</v>
      </c>
      <c r="D25" s="22">
        <v>0</v>
      </c>
      <c r="E25" s="22">
        <v>0</v>
      </c>
      <c r="F25" s="22"/>
      <c r="G25" s="22"/>
      <c r="H25" s="22"/>
      <c r="I25" s="23">
        <f t="shared" ref="I25:I26" si="4">SUM(D25:H25)</f>
        <v>0</v>
      </c>
      <c r="J25" s="3"/>
      <c r="K25" s="3"/>
    </row>
    <row r="26" spans="1:11" s="4" customFormat="1" ht="31.2">
      <c r="A26" s="45"/>
      <c r="B26" s="46"/>
      <c r="C26" s="21" t="s">
        <v>5</v>
      </c>
      <c r="D26" s="22">
        <v>0</v>
      </c>
      <c r="E26" s="24">
        <v>370</v>
      </c>
      <c r="F26" s="22"/>
      <c r="G26" s="22"/>
      <c r="H26" s="22"/>
      <c r="I26" s="23">
        <f t="shared" si="4"/>
        <v>370</v>
      </c>
      <c r="J26" s="3"/>
      <c r="K26" s="3"/>
    </row>
    <row r="27" spans="1:11" s="4" customFormat="1" ht="20.399999999999999">
      <c r="A27" s="45"/>
      <c r="B27" s="46"/>
      <c r="C27" s="25" t="s">
        <v>6</v>
      </c>
      <c r="D27" s="20">
        <f>SUM(D25:D26)</f>
        <v>0</v>
      </c>
      <c r="E27" s="23">
        <f t="shared" ref="E27:H27" si="5">SUM(E25:E26)</f>
        <v>370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3">
        <f>SUM(D27:H27)</f>
        <v>370</v>
      </c>
      <c r="J27" s="3"/>
      <c r="K27" s="3"/>
    </row>
    <row r="28" spans="1:11" ht="31.2">
      <c r="A28" s="43">
        <v>5</v>
      </c>
      <c r="B28" s="47" t="s">
        <v>14</v>
      </c>
      <c r="C28" s="11" t="s">
        <v>4</v>
      </c>
      <c r="D28" s="8">
        <v>0</v>
      </c>
      <c r="E28" s="8">
        <v>0</v>
      </c>
      <c r="F28" s="8"/>
      <c r="G28" s="8"/>
      <c r="H28" s="8"/>
      <c r="I28" s="9">
        <f>SUM(D28:H28)</f>
        <v>0</v>
      </c>
    </row>
    <row r="29" spans="1:11" ht="27.75" customHeight="1">
      <c r="A29" s="43"/>
      <c r="B29" s="47"/>
      <c r="C29" s="11" t="s">
        <v>5</v>
      </c>
      <c r="D29" s="8"/>
      <c r="E29" s="6">
        <v>78</v>
      </c>
      <c r="F29" s="8"/>
      <c r="G29" s="8"/>
      <c r="H29" s="8"/>
      <c r="I29" s="9">
        <f t="shared" ref="I29" si="6">SUM(D29:H29)</f>
        <v>78</v>
      </c>
    </row>
    <row r="30" spans="1:11" ht="24" customHeight="1">
      <c r="A30" s="43"/>
      <c r="B30" s="47"/>
      <c r="C30" s="12" t="s">
        <v>6</v>
      </c>
      <c r="D30" s="7">
        <f>SUM(D28:D29)</f>
        <v>0</v>
      </c>
      <c r="E30" s="9">
        <f t="shared" ref="E30:H30" si="7">SUM(E28:E29)</f>
        <v>78</v>
      </c>
      <c r="F30" s="7">
        <f t="shared" si="7"/>
        <v>0</v>
      </c>
      <c r="G30" s="7">
        <f t="shared" si="7"/>
        <v>0</v>
      </c>
      <c r="H30" s="7">
        <f t="shared" si="7"/>
        <v>0</v>
      </c>
      <c r="I30" s="9">
        <f>SUM(D30:H30)</f>
        <v>78</v>
      </c>
    </row>
    <row r="31" spans="1:11" ht="31.5" customHeight="1">
      <c r="A31" s="54">
        <v>6</v>
      </c>
      <c r="B31" s="51" t="s">
        <v>22</v>
      </c>
      <c r="C31" s="11" t="s">
        <v>4</v>
      </c>
      <c r="D31" s="7">
        <v>0</v>
      </c>
      <c r="E31" s="9">
        <v>0</v>
      </c>
      <c r="F31" s="7"/>
      <c r="G31" s="7"/>
      <c r="H31" s="7"/>
      <c r="I31" s="9">
        <f>SUM(D31:H31)</f>
        <v>0</v>
      </c>
    </row>
    <row r="32" spans="1:11" ht="31.5" customHeight="1">
      <c r="A32" s="55"/>
      <c r="B32" s="52"/>
      <c r="C32" s="11" t="s">
        <v>5</v>
      </c>
      <c r="D32" s="7">
        <v>0</v>
      </c>
      <c r="E32" s="9">
        <v>2700</v>
      </c>
      <c r="F32" s="7"/>
      <c r="G32" s="7"/>
      <c r="H32" s="7"/>
      <c r="I32" s="9">
        <f>SUM(D32:H32)</f>
        <v>2700</v>
      </c>
    </row>
    <row r="33" spans="1:10" ht="34.5" customHeight="1">
      <c r="A33" s="56"/>
      <c r="B33" s="53"/>
      <c r="C33" s="12" t="s">
        <v>6</v>
      </c>
      <c r="D33" s="7">
        <v>0</v>
      </c>
      <c r="E33" s="9">
        <f>E31+E32</f>
        <v>2700</v>
      </c>
      <c r="F33" s="7"/>
      <c r="G33" s="7"/>
      <c r="H33" s="7"/>
      <c r="I33" s="9">
        <f>SUM(D33:H33)</f>
        <v>2700</v>
      </c>
    </row>
    <row r="34" spans="1:10" ht="31.5" customHeight="1">
      <c r="A34" s="54" t="s">
        <v>23</v>
      </c>
      <c r="B34" s="57" t="s">
        <v>24</v>
      </c>
      <c r="C34" s="11" t="s">
        <v>4</v>
      </c>
      <c r="D34" s="7"/>
      <c r="E34" s="9"/>
      <c r="F34" s="7">
        <v>0</v>
      </c>
      <c r="G34" s="7"/>
      <c r="H34" s="7"/>
      <c r="I34" s="9">
        <f t="shared" ref="I34:I35" si="8">SUM(D34:H34)</f>
        <v>0</v>
      </c>
    </row>
    <row r="35" spans="1:10" ht="30" customHeight="1">
      <c r="A35" s="55"/>
      <c r="B35" s="58"/>
      <c r="C35" s="11" t="s">
        <v>5</v>
      </c>
      <c r="D35" s="7"/>
      <c r="E35" s="9"/>
      <c r="F35" s="7">
        <v>572.79999999999995</v>
      </c>
      <c r="G35" s="7"/>
      <c r="H35" s="7"/>
      <c r="I35" s="9">
        <f t="shared" si="8"/>
        <v>572.79999999999995</v>
      </c>
    </row>
    <row r="36" spans="1:10" ht="20.25" customHeight="1">
      <c r="A36" s="56"/>
      <c r="B36" s="59"/>
      <c r="C36" s="12" t="s">
        <v>6</v>
      </c>
      <c r="D36" s="7"/>
      <c r="E36" s="9"/>
      <c r="F36" s="7">
        <f>F34+F35</f>
        <v>572.79999999999995</v>
      </c>
      <c r="G36" s="7"/>
      <c r="H36" s="7"/>
      <c r="I36" s="9">
        <f>SUM(D36:H36)</f>
        <v>572.79999999999995</v>
      </c>
    </row>
    <row r="37" spans="1:10" ht="31.2">
      <c r="A37" s="37"/>
      <c r="B37" s="34" t="s">
        <v>16</v>
      </c>
      <c r="C37" s="30" t="s">
        <v>4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10" ht="31.2">
      <c r="A38" s="38"/>
      <c r="B38" s="35"/>
      <c r="C38" s="30" t="s">
        <v>5</v>
      </c>
      <c r="D38" s="7">
        <f>D16+D19+D22+D26+D29</f>
        <v>39.463000000000001</v>
      </c>
      <c r="E38" s="9">
        <f>E16+E19+E22+E26+E29+E32</f>
        <v>3856.8</v>
      </c>
      <c r="F38" s="7">
        <f>F35</f>
        <v>572.79999999999995</v>
      </c>
      <c r="G38" s="7">
        <f t="shared" ref="G38:H38" si="9">G16+G19+G22+G26+G29</f>
        <v>0</v>
      </c>
      <c r="H38" s="7">
        <f t="shared" si="9"/>
        <v>0</v>
      </c>
      <c r="I38" s="7">
        <f>SUM(D38:G38)</f>
        <v>4469.0630000000001</v>
      </c>
      <c r="J38" s="31"/>
    </row>
    <row r="39" spans="1:10" ht="20.399999999999999">
      <c r="A39" s="39"/>
      <c r="B39" s="36"/>
      <c r="C39" s="12" t="s">
        <v>6</v>
      </c>
      <c r="D39" s="7">
        <f>D37+D38</f>
        <v>39.463000000000001</v>
      </c>
      <c r="E39" s="9">
        <f>E37+E38</f>
        <v>3856.8</v>
      </c>
      <c r="F39" s="7">
        <f t="shared" ref="F39:H39" si="10">F37+F38</f>
        <v>572.79999999999995</v>
      </c>
      <c r="G39" s="7">
        <f t="shared" si="10"/>
        <v>0</v>
      </c>
      <c r="H39" s="7">
        <f t="shared" si="10"/>
        <v>0</v>
      </c>
      <c r="I39" s="7">
        <f>SUM(D39:G39)</f>
        <v>4469.0630000000001</v>
      </c>
    </row>
  </sheetData>
  <mergeCells count="30">
    <mergeCell ref="B15:B17"/>
    <mergeCell ref="A15:A17"/>
    <mergeCell ref="G1:I1"/>
    <mergeCell ref="G2:I2"/>
    <mergeCell ref="H11:I11"/>
    <mergeCell ref="A12:A13"/>
    <mergeCell ref="B12:B13"/>
    <mergeCell ref="C12:C13"/>
    <mergeCell ref="D12:H12"/>
    <mergeCell ref="I12:I13"/>
    <mergeCell ref="B8:I8"/>
    <mergeCell ref="B9:I9"/>
    <mergeCell ref="B10:I10"/>
    <mergeCell ref="G3:I3"/>
    <mergeCell ref="G4:I4"/>
    <mergeCell ref="G5:I5"/>
    <mergeCell ref="B37:B39"/>
    <mergeCell ref="A37:A39"/>
    <mergeCell ref="B18:B20"/>
    <mergeCell ref="A21:A23"/>
    <mergeCell ref="B21:B23"/>
    <mergeCell ref="A25:A27"/>
    <mergeCell ref="B25:B27"/>
    <mergeCell ref="A28:A30"/>
    <mergeCell ref="B28:B30"/>
    <mergeCell ref="A18:A20"/>
    <mergeCell ref="B31:B33"/>
    <mergeCell ref="A31:A33"/>
    <mergeCell ref="B34:B36"/>
    <mergeCell ref="A34:A36"/>
  </mergeCells>
  <phoneticPr fontId="7" type="noConversion"/>
  <pageMargins left="0" right="0" top="0" bottom="0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5 - организ в гран посел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2026-04-06T10:28:32Z</cp:lastPrinted>
  <dcterms:created xsi:type="dcterms:W3CDTF">2024-12-20T14:18:19Z</dcterms:created>
  <dcterms:modified xsi:type="dcterms:W3CDTF">2026-04-06T10:28:34Z</dcterms:modified>
</cp:coreProperties>
</file>