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60" windowWidth="1980" windowHeight="1170" activeTab="0"/>
  </bookViews>
  <sheets>
    <sheet name="Все уровни бюдж (2)" sheetId="1" r:id="rId1"/>
  </sheets>
  <definedNames>
    <definedName name="_xlnm.Print_Titles" localSheetId="0">'Все уровни бюдж (2)'!$7:$7</definedName>
  </definedNames>
  <calcPr fullCalcOnLoad="1"/>
</workbook>
</file>

<file path=xl/sharedStrings.xml><?xml version="1.0" encoding="utf-8"?>
<sst xmlns="http://schemas.openxmlformats.org/spreadsheetml/2006/main" count="65" uniqueCount="34">
  <si>
    <t>2023 год</t>
  </si>
  <si>
    <t>2024 год</t>
  </si>
  <si>
    <t>Статус</t>
  </si>
  <si>
    <t>Наименование муниципальной программы, подпрограммы, отдельного мероприятия</t>
  </si>
  <si>
    <t>источник финансирования</t>
  </si>
  <si>
    <t>итого</t>
  </si>
  <si>
    <t>Оценка расходов (тыс. рублей)</t>
  </si>
  <si>
    <t>всего</t>
  </si>
  <si>
    <t>федеральный бюджет</t>
  </si>
  <si>
    <t>областной бюджет</t>
  </si>
  <si>
    <t>местный бюджет</t>
  </si>
  <si>
    <t xml:space="preserve">иные внебюджетные источники </t>
  </si>
  <si>
    <t>«Управление муниципальными финансами и регулирование межбюджетных отношений»</t>
  </si>
  <si>
    <t>Отдельное мероприятие</t>
  </si>
  <si>
    <t>«Финансовое обеспечение деятельности  финансового управления администрации Кильмезского района»</t>
  </si>
  <si>
    <r>
      <t>Муниципальная программа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Кильмезского района</t>
    </r>
  </si>
  <si>
    <t>«Управление муниципальным долгом Кильмезского муниципального района»</t>
  </si>
  <si>
    <t xml:space="preserve">«Выравнивание финансовых возможностей муниципальных образований Кильмезского района по осуществлению органами местного самоуправления района полномочий по решению вопросов </t>
  </si>
  <si>
    <t xml:space="preserve">«Предоставление межбюджетных трансфертов местным бюджетам из районного бюджета на обеспечение мер сбалансированности бюджетов поселений» </t>
  </si>
  <si>
    <t>Исполнение судебных актов по обращению взыскания на средства районного бюджета</t>
  </si>
  <si>
    <t>Мероприятие не вошедшее в программу</t>
  </si>
  <si>
    <t>Условно утверждаемые расходы</t>
  </si>
  <si>
    <t>Прогнозная (справочная) оценка ресурсного обеспечения реализации Муниципальной</t>
  </si>
  <si>
    <t>программы за счет всех источников финансирования</t>
  </si>
  <si>
    <t>2025 год</t>
  </si>
  <si>
    <t>2024год</t>
  </si>
  <si>
    <t>2026 год</t>
  </si>
  <si>
    <t>2027 год</t>
  </si>
  <si>
    <t>Приложение №4</t>
  </si>
  <si>
    <t>Приложение</t>
  </si>
  <si>
    <t>УТВЕРЖДЕН</t>
  </si>
  <si>
    <t>постановлением администрации</t>
  </si>
  <si>
    <t>Кильмезского района</t>
  </si>
  <si>
    <t>от 20.07.2023 №297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</si>
</sst>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"/>
    <numFmt numFmtId="181" formatCode="0.00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"/>
  </numFmts>
  <fonts count="51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Calibri"/>
      <family val="2"/>
    </font>
    <font>
      <b/>
      <sz val="7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0"/>
      <color rgb="FF000000"/>
      <name val="Arial"/>
      <family val="2"/>
    </font>
    <font>
      <b/>
      <sz val="12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80" fontId="39" fillId="10" borderId="1">
      <alignment horizontal="right" vertical="top" shrinkToFit="1"/>
      <protection/>
    </xf>
    <xf numFmtId="180" fontId="39" fillId="11" borderId="1">
      <alignment horizontal="right" vertical="top" shrinkToFit="1"/>
      <protection/>
    </xf>
    <xf numFmtId="180" fontId="40" fillId="0" borderId="1">
      <alignment horizontal="right" vertical="top" shrinkToFit="1"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0" fillId="12" borderId="0">
      <alignment/>
      <protection/>
    </xf>
    <xf numFmtId="0" fontId="40" fillId="0" borderId="0">
      <alignment wrapText="1"/>
      <protection/>
    </xf>
    <xf numFmtId="0" fontId="42" fillId="0" borderId="0">
      <alignment horizontal="center" wrapText="1"/>
      <protection/>
    </xf>
    <xf numFmtId="0" fontId="42" fillId="0" borderId="0">
      <alignment horizontal="center"/>
      <protection/>
    </xf>
    <xf numFmtId="0" fontId="40" fillId="0" borderId="0">
      <alignment horizontal="right"/>
      <protection/>
    </xf>
    <xf numFmtId="0" fontId="40" fillId="12" borderId="2">
      <alignment/>
      <protection/>
    </xf>
    <xf numFmtId="0" fontId="40" fillId="0" borderId="1">
      <alignment horizontal="center" vertical="center" wrapText="1"/>
      <protection/>
    </xf>
    <xf numFmtId="0" fontId="40" fillId="12" borderId="3">
      <alignment/>
      <protection/>
    </xf>
    <xf numFmtId="49" fontId="40" fillId="0" borderId="1">
      <alignment horizontal="left" vertical="top" wrapText="1" indent="2"/>
      <protection/>
    </xf>
    <xf numFmtId="0" fontId="39" fillId="0" borderId="1">
      <alignment horizontal="left"/>
      <protection/>
    </xf>
    <xf numFmtId="0" fontId="40" fillId="12" borderId="4">
      <alignment/>
      <protection/>
    </xf>
    <xf numFmtId="0" fontId="40" fillId="0" borderId="0">
      <alignment/>
      <protection/>
    </xf>
    <xf numFmtId="0" fontId="40" fillId="0" borderId="0">
      <alignment horizontal="left" wrapText="1"/>
      <protection/>
    </xf>
    <xf numFmtId="49" fontId="40" fillId="0" borderId="1">
      <alignment horizontal="center" vertical="top" shrinkToFit="1"/>
      <protection/>
    </xf>
    <xf numFmtId="4" fontId="40" fillId="0" borderId="1">
      <alignment horizontal="right" vertical="top" shrinkToFit="1"/>
      <protection/>
    </xf>
    <xf numFmtId="4" fontId="39" fillId="10" borderId="1">
      <alignment horizontal="right" vertical="top" shrinkToFit="1"/>
      <protection/>
    </xf>
    <xf numFmtId="0" fontId="40" fillId="0" borderId="1">
      <alignment horizontal="center" vertical="center" wrapText="1"/>
      <protection/>
    </xf>
    <xf numFmtId="0" fontId="40" fillId="0" borderId="0">
      <alignment horizontal="left" wrapText="1"/>
      <protection/>
    </xf>
    <xf numFmtId="10" fontId="40" fillId="0" borderId="1">
      <alignment horizontal="right" vertical="top" shrinkToFit="1"/>
      <protection/>
    </xf>
    <xf numFmtId="10" fontId="39" fillId="10" borderId="1">
      <alignment horizontal="right" vertical="top" shrinkToFit="1"/>
      <protection/>
    </xf>
    <xf numFmtId="0" fontId="42" fillId="0" borderId="0">
      <alignment horizontal="center" wrapText="1"/>
      <protection/>
    </xf>
    <xf numFmtId="0" fontId="42" fillId="0" borderId="0">
      <alignment horizontal="center"/>
      <protection/>
    </xf>
    <xf numFmtId="0" fontId="39" fillId="0" borderId="1">
      <alignment vertical="top" wrapText="1"/>
      <protection/>
    </xf>
    <xf numFmtId="4" fontId="39" fillId="11" borderId="1">
      <alignment horizontal="right" vertical="top" shrinkToFit="1"/>
      <protection/>
    </xf>
    <xf numFmtId="10" fontId="39" fillId="11" borderId="1">
      <alignment horizontal="right" vertical="top" shrinkToFit="1"/>
      <protection/>
    </xf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43" fillId="18" borderId="5" applyNumberFormat="0" applyAlignment="0" applyProtection="0"/>
    <xf numFmtId="0" fontId="44" fillId="19" borderId="6" applyNumberFormat="0" applyAlignment="0" applyProtection="0"/>
    <xf numFmtId="0" fontId="24" fillId="19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29" fillId="20" borderId="11" applyNumberFormat="0" applyAlignment="0" applyProtection="0"/>
    <xf numFmtId="0" fontId="30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32" fillId="22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10" borderId="12" applyNumberFormat="0" applyFont="0" applyAlignment="0" applyProtection="0"/>
    <xf numFmtId="9" fontId="0" fillId="0" borderId="0" applyFont="0" applyFill="0" applyBorder="0" applyAlignment="0" applyProtection="0"/>
    <xf numFmtId="0" fontId="34" fillId="0" borderId="13" applyNumberFormat="0" applyFill="0" applyAlignment="0" applyProtection="0"/>
    <xf numFmtId="0" fontId="4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23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 locked="0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/>
      <protection locked="0"/>
    </xf>
    <xf numFmtId="0" fontId="14" fillId="0" borderId="14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180" fontId="10" fillId="0" borderId="14" xfId="0" applyNumberFormat="1" applyFont="1" applyBorder="1" applyAlignment="1">
      <alignment horizontal="center" vertical="center" wrapText="1"/>
    </xf>
    <xf numFmtId="180" fontId="6" fillId="0" borderId="15" xfId="0" applyNumberFormat="1" applyFont="1" applyBorder="1" applyAlignment="1">
      <alignment horizontal="center" vertical="center" wrapText="1"/>
    </xf>
    <xf numFmtId="180" fontId="6" fillId="0" borderId="15" xfId="0" applyNumberFormat="1" applyFont="1" applyBorder="1" applyAlignment="1">
      <alignment horizontal="center" vertical="center"/>
    </xf>
    <xf numFmtId="180" fontId="6" fillId="0" borderId="18" xfId="0" applyNumberFormat="1" applyFont="1" applyBorder="1" applyAlignment="1" applyProtection="1">
      <alignment/>
      <protection locked="0"/>
    </xf>
    <xf numFmtId="180" fontId="10" fillId="0" borderId="19" xfId="0" applyNumberFormat="1" applyFont="1" applyBorder="1" applyAlignment="1">
      <alignment horizontal="center" vertical="center"/>
    </xf>
    <xf numFmtId="180" fontId="6" fillId="0" borderId="15" xfId="0" applyNumberFormat="1" applyFont="1" applyBorder="1" applyAlignment="1" applyProtection="1">
      <alignment/>
      <protection locked="0"/>
    </xf>
    <xf numFmtId="180" fontId="6" fillId="0" borderId="20" xfId="0" applyNumberFormat="1" applyFont="1" applyBorder="1" applyAlignment="1" applyProtection="1">
      <alignment/>
      <protection locked="0"/>
    </xf>
    <xf numFmtId="180" fontId="10" fillId="0" borderId="19" xfId="0" applyNumberFormat="1" applyFont="1" applyBorder="1" applyAlignment="1">
      <alignment horizontal="center" vertical="center" wrapText="1"/>
    </xf>
    <xf numFmtId="180" fontId="4" fillId="0" borderId="15" xfId="0" applyNumberFormat="1" applyFont="1" applyBorder="1" applyAlignment="1" applyProtection="1">
      <alignment/>
      <protection locked="0"/>
    </xf>
    <xf numFmtId="180" fontId="4" fillId="0" borderId="20" xfId="0" applyNumberFormat="1" applyFont="1" applyBorder="1" applyAlignment="1" applyProtection="1">
      <alignment/>
      <protection locked="0"/>
    </xf>
    <xf numFmtId="180" fontId="6" fillId="0" borderId="15" xfId="0" applyNumberFormat="1" applyFont="1" applyBorder="1" applyAlignment="1" applyProtection="1">
      <alignment horizontal="center"/>
      <protection locked="0"/>
    </xf>
    <xf numFmtId="180" fontId="6" fillId="0" borderId="15" xfId="0" applyNumberFormat="1" applyFont="1" applyBorder="1" applyAlignment="1" applyProtection="1">
      <alignment horizontal="center" vertical="center"/>
      <protection locked="0"/>
    </xf>
    <xf numFmtId="187" fontId="50" fillId="24" borderId="21" xfId="43" applyNumberFormat="1" applyFont="1" applyFill="1" applyBorder="1" applyAlignment="1" applyProtection="1">
      <alignment horizontal="center" vertical="center"/>
      <protection/>
    </xf>
    <xf numFmtId="187" fontId="6" fillId="0" borderId="22" xfId="0" applyNumberFormat="1" applyFont="1" applyBorder="1" applyAlignment="1" applyProtection="1">
      <alignment horizontal="center" vertical="center"/>
      <protection locked="0"/>
    </xf>
    <xf numFmtId="180" fontId="6" fillId="0" borderId="23" xfId="0" applyNumberFormat="1" applyFont="1" applyBorder="1" applyAlignment="1">
      <alignment horizontal="center" vertical="center" wrapText="1"/>
    </xf>
    <xf numFmtId="180" fontId="6" fillId="0" borderId="23" xfId="0" applyNumberFormat="1" applyFont="1" applyBorder="1" applyAlignment="1">
      <alignment horizontal="center" vertical="center"/>
    </xf>
    <xf numFmtId="180" fontId="6" fillId="0" borderId="24" xfId="0" applyNumberFormat="1" applyFont="1" applyBorder="1" applyAlignment="1" applyProtection="1">
      <alignment/>
      <protection locked="0"/>
    </xf>
    <xf numFmtId="180" fontId="10" fillId="0" borderId="25" xfId="0" applyNumberFormat="1" applyFont="1" applyBorder="1" applyAlignment="1">
      <alignment horizontal="center" vertical="center"/>
    </xf>
    <xf numFmtId="180" fontId="6" fillId="0" borderId="23" xfId="0" applyNumberFormat="1" applyFont="1" applyBorder="1" applyAlignment="1" applyProtection="1">
      <alignment/>
      <protection locked="0"/>
    </xf>
    <xf numFmtId="180" fontId="6" fillId="0" borderId="23" xfId="0" applyNumberFormat="1" applyFont="1" applyBorder="1" applyAlignment="1" applyProtection="1">
      <alignment horizontal="center"/>
      <protection locked="0"/>
    </xf>
    <xf numFmtId="180" fontId="6" fillId="0" borderId="26" xfId="0" applyNumberFormat="1" applyFont="1" applyBorder="1" applyAlignment="1" applyProtection="1">
      <alignment/>
      <protection locked="0"/>
    </xf>
    <xf numFmtId="180" fontId="10" fillId="0" borderId="25" xfId="0" applyNumberFormat="1" applyFont="1" applyBorder="1" applyAlignment="1">
      <alignment horizontal="center" vertical="center" wrapText="1"/>
    </xf>
    <xf numFmtId="180" fontId="6" fillId="0" borderId="23" xfId="0" applyNumberFormat="1" applyFont="1" applyBorder="1" applyAlignment="1" applyProtection="1">
      <alignment horizontal="center" vertical="center"/>
      <protection locked="0"/>
    </xf>
    <xf numFmtId="180" fontId="4" fillId="0" borderId="23" xfId="0" applyNumberFormat="1" applyFont="1" applyBorder="1" applyAlignment="1" applyProtection="1">
      <alignment/>
      <protection locked="0"/>
    </xf>
    <xf numFmtId="180" fontId="4" fillId="0" borderId="26" xfId="0" applyNumberFormat="1" applyFont="1" applyBorder="1" applyAlignment="1" applyProtection="1">
      <alignment/>
      <protection locked="0"/>
    </xf>
    <xf numFmtId="0" fontId="8" fillId="0" borderId="15" xfId="0" applyFont="1" applyBorder="1" applyAlignment="1">
      <alignment vertical="center" wrapText="1"/>
    </xf>
    <xf numFmtId="0" fontId="10" fillId="0" borderId="27" xfId="0" applyFont="1" applyBorder="1" applyAlignment="1">
      <alignment horizontal="center" vertical="center" wrapText="1"/>
    </xf>
    <xf numFmtId="187" fontId="6" fillId="0" borderId="21" xfId="0" applyNumberFormat="1" applyFont="1" applyBorder="1" applyAlignment="1" applyProtection="1">
      <alignment horizontal="center" vertical="center"/>
      <protection locked="0"/>
    </xf>
    <xf numFmtId="180" fontId="10" fillId="0" borderId="28" xfId="0" applyNumberFormat="1" applyFont="1" applyBorder="1" applyAlignment="1">
      <alignment horizontal="center" vertical="center" wrapText="1"/>
    </xf>
    <xf numFmtId="180" fontId="10" fillId="0" borderId="29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vertical="center" wrapText="1"/>
    </xf>
    <xf numFmtId="180" fontId="10" fillId="0" borderId="15" xfId="0" applyNumberFormat="1" applyFont="1" applyBorder="1" applyAlignment="1">
      <alignment horizontal="center" vertical="center" wrapText="1"/>
    </xf>
    <xf numFmtId="180" fontId="10" fillId="0" borderId="15" xfId="0" applyNumberFormat="1" applyFont="1" applyBorder="1" applyAlignment="1">
      <alignment horizontal="center" vertical="center"/>
    </xf>
    <xf numFmtId="0" fontId="4" fillId="0" borderId="30" xfId="0" applyFont="1" applyBorder="1" applyAlignment="1" applyProtection="1">
      <alignment/>
      <protection locked="0"/>
    </xf>
    <xf numFmtId="0" fontId="8" fillId="0" borderId="20" xfId="0" applyFont="1" applyBorder="1" applyAlignment="1">
      <alignment wrapText="1"/>
    </xf>
    <xf numFmtId="180" fontId="6" fillId="0" borderId="20" xfId="0" applyNumberFormat="1" applyFont="1" applyBorder="1" applyAlignment="1" applyProtection="1">
      <alignment horizontal="center"/>
      <protection locked="0"/>
    </xf>
    <xf numFmtId="180" fontId="10" fillId="0" borderId="20" xfId="0" applyNumberFormat="1" applyFont="1" applyBorder="1" applyAlignment="1">
      <alignment horizontal="center" vertical="center" wrapText="1"/>
    </xf>
    <xf numFmtId="0" fontId="8" fillId="0" borderId="20" xfId="0" applyFont="1" applyBorder="1" applyAlignment="1" applyProtection="1">
      <alignment/>
      <protection locked="0"/>
    </xf>
    <xf numFmtId="0" fontId="12" fillId="0" borderId="3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</cellXfs>
  <cellStyles count="8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30" xfId="35"/>
    <cellStyle name="st31" xfId="36"/>
    <cellStyle name="st32" xfId="37"/>
    <cellStyle name="style0" xfId="38"/>
    <cellStyle name="td" xfId="39"/>
    <cellStyle name="tr" xfId="40"/>
    <cellStyle name="xl21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41" xfId="61"/>
    <cellStyle name="xl42" xfId="62"/>
    <cellStyle name="xl43" xfId="63"/>
    <cellStyle name="xl44" xfId="64"/>
    <cellStyle name="xl45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showGridLines="0" showRowColHeaders="0" tabSelected="1" zoomScaleSheetLayoutView="90" workbookViewId="0" topLeftCell="A1">
      <selection activeCell="A8" sqref="A8:L8"/>
    </sheetView>
  </sheetViews>
  <sheetFormatPr defaultColWidth="9.140625" defaultRowHeight="15" outlineLevelRow="3"/>
  <cols>
    <col min="1" max="1" width="10.8515625" style="1" customWidth="1"/>
    <col min="2" max="2" width="34.28125" style="1" customWidth="1"/>
    <col min="3" max="3" width="15.8515625" style="1" customWidth="1"/>
    <col min="4" max="8" width="10.8515625" style="1" customWidth="1"/>
    <col min="9" max="9" width="14.7109375" style="1" hidden="1" customWidth="1"/>
    <col min="10" max="11" width="8.140625" style="1" hidden="1" customWidth="1"/>
    <col min="12" max="12" width="9.57421875" style="1" customWidth="1"/>
    <col min="13" max="16384" width="9.140625" style="1" customWidth="1"/>
  </cols>
  <sheetData>
    <row r="1" ht="15">
      <c r="G1" s="1" t="s">
        <v>29</v>
      </c>
    </row>
    <row r="2" ht="15">
      <c r="G2" s="1" t="s">
        <v>30</v>
      </c>
    </row>
    <row r="3" ht="15">
      <c r="G3" s="1" t="s">
        <v>31</v>
      </c>
    </row>
    <row r="4" ht="15">
      <c r="G4" s="1" t="s">
        <v>32</v>
      </c>
    </row>
    <row r="5" ht="15">
      <c r="G5" s="1" t="s">
        <v>33</v>
      </c>
    </row>
    <row r="6" ht="15">
      <c r="A6" s="1" t="s">
        <v>28</v>
      </c>
    </row>
    <row r="7" spans="1:12" ht="20.25" customHeight="1">
      <c r="A7" s="55" t="s">
        <v>22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</row>
    <row r="8" spans="1:12" ht="18.75" customHeight="1" outlineLevel="1">
      <c r="A8" s="55" t="s">
        <v>23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2" ht="12.75" customHeight="1" outlineLevel="1" thickBo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 customHeight="1" outlineLevel="3" thickBot="1">
      <c r="A10" s="56" t="s">
        <v>2</v>
      </c>
      <c r="B10" s="58" t="s">
        <v>3</v>
      </c>
      <c r="C10" s="60" t="s">
        <v>4</v>
      </c>
      <c r="D10" s="62" t="s">
        <v>6</v>
      </c>
      <c r="E10" s="63"/>
      <c r="F10" s="63"/>
      <c r="G10" s="63"/>
      <c r="H10" s="63"/>
      <c r="I10" s="63"/>
      <c r="J10" s="63"/>
      <c r="K10" s="64"/>
      <c r="L10" s="65"/>
    </row>
    <row r="11" spans="1:12" ht="48" customHeight="1" outlineLevel="3" thickBot="1">
      <c r="A11" s="57"/>
      <c r="B11" s="59"/>
      <c r="C11" s="61"/>
      <c r="D11" s="6" t="s">
        <v>0</v>
      </c>
      <c r="E11" s="7" t="s">
        <v>25</v>
      </c>
      <c r="F11" s="6" t="s">
        <v>24</v>
      </c>
      <c r="G11" s="7" t="s">
        <v>26</v>
      </c>
      <c r="H11" s="6" t="s">
        <v>27</v>
      </c>
      <c r="I11" s="7" t="s">
        <v>0</v>
      </c>
      <c r="J11" s="6" t="s">
        <v>1</v>
      </c>
      <c r="K11" s="34" t="s">
        <v>24</v>
      </c>
      <c r="L11" s="7" t="s">
        <v>5</v>
      </c>
    </row>
    <row r="12" spans="1:12" ht="18.75" customHeight="1" outlineLevel="3">
      <c r="A12" s="50" t="s">
        <v>15</v>
      </c>
      <c r="B12" s="51" t="s">
        <v>12</v>
      </c>
      <c r="C12" s="4" t="s">
        <v>7</v>
      </c>
      <c r="D12" s="8">
        <f aca="true" t="shared" si="0" ref="D12:K12">D13+D14+D15+D16</f>
        <v>34013.9</v>
      </c>
      <c r="E12" s="8">
        <f t="shared" si="0"/>
        <v>38830</v>
      </c>
      <c r="F12" s="8">
        <f t="shared" si="0"/>
        <v>44527</v>
      </c>
      <c r="G12" s="8">
        <f t="shared" si="0"/>
        <v>29170.800000000003</v>
      </c>
      <c r="H12" s="8">
        <f t="shared" si="0"/>
        <v>29170.800000000003</v>
      </c>
      <c r="I12" s="8">
        <f t="shared" si="0"/>
        <v>0</v>
      </c>
      <c r="J12" s="8">
        <f t="shared" si="0"/>
        <v>0</v>
      </c>
      <c r="K12" s="8">
        <f t="shared" si="0"/>
        <v>0</v>
      </c>
      <c r="L12" s="36">
        <f>D12+E12+F12+G12+H12+I12+J12+K12</f>
        <v>175712.5</v>
      </c>
    </row>
    <row r="13" spans="1:12" s="3" customFormat="1" ht="15" customHeight="1">
      <c r="A13" s="46"/>
      <c r="B13" s="52"/>
      <c r="C13" s="5" t="s">
        <v>8</v>
      </c>
      <c r="D13" s="9">
        <f>D18+D23+D28+D33+D38</f>
        <v>0</v>
      </c>
      <c r="E13" s="9">
        <f>E18+E23+E28+E33+E38</f>
        <v>0</v>
      </c>
      <c r="F13" s="9">
        <f>F18+F23+F28+F33+F38</f>
        <v>0</v>
      </c>
      <c r="G13" s="9">
        <f>G18+G23+G28+G33+G38</f>
        <v>0</v>
      </c>
      <c r="H13" s="9">
        <f>H18+H23+H28+H33+H38</f>
        <v>0</v>
      </c>
      <c r="I13" s="9">
        <f>I18+I23+I28+I33+I38+I42</f>
        <v>0</v>
      </c>
      <c r="J13" s="9">
        <f>J18+J23+J28+J33+J38+J42</f>
        <v>0</v>
      </c>
      <c r="K13" s="9">
        <f>K18+K23+K28+K33+K38+K42</f>
        <v>0</v>
      </c>
      <c r="L13" s="36">
        <f aca="true" t="shared" si="1" ref="L13:L42">D13+E13+F13+G13+H13+I13+J13+K13</f>
        <v>0</v>
      </c>
    </row>
    <row r="14" spans="1:12" ht="18.75" customHeight="1">
      <c r="A14" s="46"/>
      <c r="B14" s="52"/>
      <c r="C14" s="5" t="s">
        <v>9</v>
      </c>
      <c r="D14" s="10">
        <f aca="true" t="shared" si="2" ref="D14:H15">D19+D24+D29+D34+D39</f>
        <v>6813.1</v>
      </c>
      <c r="E14" s="10">
        <f t="shared" si="2"/>
        <v>6503.5</v>
      </c>
      <c r="F14" s="10">
        <f t="shared" si="2"/>
        <v>6523.6</v>
      </c>
      <c r="G14" s="10">
        <f t="shared" si="2"/>
        <v>0</v>
      </c>
      <c r="H14" s="10">
        <f t="shared" si="2"/>
        <v>0</v>
      </c>
      <c r="I14" s="10"/>
      <c r="J14" s="10"/>
      <c r="K14" s="23"/>
      <c r="L14" s="36">
        <f t="shared" si="1"/>
        <v>19840.2</v>
      </c>
    </row>
    <row r="15" spans="1:12" ht="18.75" customHeight="1">
      <c r="A15" s="46"/>
      <c r="B15" s="52"/>
      <c r="C15" s="5" t="s">
        <v>10</v>
      </c>
      <c r="D15" s="9">
        <f t="shared" si="2"/>
        <v>27200.800000000003</v>
      </c>
      <c r="E15" s="9">
        <f>E20+E25+E30+E35+E40+E42</f>
        <v>32326.5</v>
      </c>
      <c r="F15" s="9">
        <f>F20+F25+F30+F35+F40+F42</f>
        <v>38003.4</v>
      </c>
      <c r="G15" s="9">
        <f>G20+G25+G30+G35+G40+G42</f>
        <v>29170.800000000003</v>
      </c>
      <c r="H15" s="9">
        <f>H20+H25+H30+H35+H40+H42</f>
        <v>29170.800000000003</v>
      </c>
      <c r="I15" s="9"/>
      <c r="J15" s="9"/>
      <c r="K15" s="22"/>
      <c r="L15" s="36">
        <f t="shared" si="1"/>
        <v>155872.30000000002</v>
      </c>
    </row>
    <row r="16" spans="1:12" ht="24" customHeight="1" thickBot="1">
      <c r="A16" s="46"/>
      <c r="B16" s="52"/>
      <c r="C16" s="5" t="s">
        <v>11</v>
      </c>
      <c r="D16" s="13"/>
      <c r="E16" s="13"/>
      <c r="F16" s="13"/>
      <c r="G16" s="13"/>
      <c r="H16" s="13"/>
      <c r="I16" s="11"/>
      <c r="J16" s="11"/>
      <c r="K16" s="24"/>
      <c r="L16" s="36">
        <f t="shared" si="1"/>
        <v>0</v>
      </c>
    </row>
    <row r="17" spans="1:12" ht="18.75" customHeight="1">
      <c r="A17" s="46" t="s">
        <v>13</v>
      </c>
      <c r="B17" s="53" t="s">
        <v>14</v>
      </c>
      <c r="C17" s="38" t="s">
        <v>7</v>
      </c>
      <c r="D17" s="40">
        <f>D18+D19+D20+D21</f>
        <v>7203.2</v>
      </c>
      <c r="E17" s="40">
        <f aca="true" t="shared" si="3" ref="E17:J17">E18+E19+E20+E21</f>
        <v>6718.6</v>
      </c>
      <c r="F17" s="40">
        <f t="shared" si="3"/>
        <v>6718.6</v>
      </c>
      <c r="G17" s="40">
        <f t="shared" si="3"/>
        <v>6718.6</v>
      </c>
      <c r="H17" s="40">
        <f t="shared" si="3"/>
        <v>6718.6</v>
      </c>
      <c r="I17" s="12">
        <f t="shared" si="3"/>
        <v>0</v>
      </c>
      <c r="J17" s="12">
        <f t="shared" si="3"/>
        <v>0</v>
      </c>
      <c r="K17" s="25"/>
      <c r="L17" s="36">
        <f t="shared" si="1"/>
        <v>34077.6</v>
      </c>
    </row>
    <row r="18" spans="1:12" ht="13.5" customHeight="1">
      <c r="A18" s="46"/>
      <c r="B18" s="54"/>
      <c r="C18" s="33" t="s">
        <v>8</v>
      </c>
      <c r="D18" s="10"/>
      <c r="E18" s="10"/>
      <c r="F18" s="10"/>
      <c r="G18" s="10"/>
      <c r="H18" s="10"/>
      <c r="I18" s="10"/>
      <c r="J18" s="13"/>
      <c r="K18" s="26"/>
      <c r="L18" s="36">
        <f t="shared" si="1"/>
        <v>0</v>
      </c>
    </row>
    <row r="19" spans="1:12" ht="18.75" customHeight="1">
      <c r="A19" s="46"/>
      <c r="B19" s="54"/>
      <c r="C19" s="5" t="s">
        <v>9</v>
      </c>
      <c r="D19" s="9">
        <v>2311.8</v>
      </c>
      <c r="E19" s="9">
        <v>2448.6</v>
      </c>
      <c r="F19" s="9">
        <v>2470.5</v>
      </c>
      <c r="G19" s="9"/>
      <c r="H19" s="9"/>
      <c r="I19" s="9"/>
      <c r="J19" s="18"/>
      <c r="K19" s="27"/>
      <c r="L19" s="36">
        <f t="shared" si="1"/>
        <v>7230.9</v>
      </c>
    </row>
    <row r="20" spans="1:12" ht="18.75" customHeight="1">
      <c r="A20" s="46"/>
      <c r="B20" s="54"/>
      <c r="C20" s="5" t="s">
        <v>10</v>
      </c>
      <c r="D20" s="9">
        <v>4891.4</v>
      </c>
      <c r="E20" s="9">
        <v>4270</v>
      </c>
      <c r="F20" s="9">
        <v>4248.1</v>
      </c>
      <c r="G20" s="9">
        <v>6718.6</v>
      </c>
      <c r="H20" s="9">
        <v>6718.6</v>
      </c>
      <c r="I20" s="9"/>
      <c r="J20" s="18"/>
      <c r="K20" s="26"/>
      <c r="L20" s="36">
        <f t="shared" si="1"/>
        <v>26846.699999999997</v>
      </c>
    </row>
    <row r="21" spans="1:12" ht="21" customHeight="1" thickBot="1">
      <c r="A21" s="46"/>
      <c r="B21" s="54"/>
      <c r="C21" s="5" t="s">
        <v>11</v>
      </c>
      <c r="D21" s="13"/>
      <c r="E21" s="13"/>
      <c r="F21" s="13"/>
      <c r="G21" s="13"/>
      <c r="H21" s="13"/>
      <c r="I21" s="14"/>
      <c r="J21" s="14"/>
      <c r="K21" s="28"/>
      <c r="L21" s="36">
        <f t="shared" si="1"/>
        <v>0</v>
      </c>
    </row>
    <row r="22" spans="1:12" ht="15">
      <c r="A22" s="46" t="s">
        <v>13</v>
      </c>
      <c r="B22" s="53" t="s">
        <v>16</v>
      </c>
      <c r="C22" s="38" t="s">
        <v>7</v>
      </c>
      <c r="D22" s="39">
        <f>D23+D24+D25+D26</f>
        <v>800</v>
      </c>
      <c r="E22" s="39">
        <f aca="true" t="shared" si="4" ref="E22:J22">E23+E24+E25+E26</f>
        <v>1300</v>
      </c>
      <c r="F22" s="39">
        <f t="shared" si="4"/>
        <v>1300</v>
      </c>
      <c r="G22" s="39">
        <f t="shared" si="4"/>
        <v>1300</v>
      </c>
      <c r="H22" s="39">
        <f t="shared" si="4"/>
        <v>1300</v>
      </c>
      <c r="I22" s="15">
        <f t="shared" si="4"/>
        <v>0</v>
      </c>
      <c r="J22" s="15">
        <f t="shared" si="4"/>
        <v>0</v>
      </c>
      <c r="K22" s="29"/>
      <c r="L22" s="36">
        <f t="shared" si="1"/>
        <v>6000</v>
      </c>
    </row>
    <row r="23" spans="1:12" ht="16.5" customHeight="1">
      <c r="A23" s="46"/>
      <c r="B23" s="54"/>
      <c r="C23" s="33" t="s">
        <v>8</v>
      </c>
      <c r="D23" s="13"/>
      <c r="E23" s="13"/>
      <c r="F23" s="13"/>
      <c r="G23" s="13"/>
      <c r="H23" s="13"/>
      <c r="I23" s="13"/>
      <c r="J23" s="13"/>
      <c r="K23" s="26"/>
      <c r="L23" s="36">
        <f t="shared" si="1"/>
        <v>0</v>
      </c>
    </row>
    <row r="24" spans="1:12" ht="15">
      <c r="A24" s="46"/>
      <c r="B24" s="54"/>
      <c r="C24" s="5" t="s">
        <v>9</v>
      </c>
      <c r="D24" s="13"/>
      <c r="E24" s="13"/>
      <c r="F24" s="13"/>
      <c r="G24" s="13"/>
      <c r="H24" s="13"/>
      <c r="I24" s="13"/>
      <c r="J24" s="13"/>
      <c r="K24" s="26"/>
      <c r="L24" s="36">
        <f t="shared" si="1"/>
        <v>0</v>
      </c>
    </row>
    <row r="25" spans="1:12" ht="15">
      <c r="A25" s="46"/>
      <c r="B25" s="54"/>
      <c r="C25" s="5" t="s">
        <v>10</v>
      </c>
      <c r="D25" s="9">
        <v>800</v>
      </c>
      <c r="E25" s="9">
        <v>1300</v>
      </c>
      <c r="F25" s="9">
        <v>1300</v>
      </c>
      <c r="G25" s="9">
        <v>1300</v>
      </c>
      <c r="H25" s="9">
        <v>1300</v>
      </c>
      <c r="I25" s="9"/>
      <c r="J25" s="18"/>
      <c r="K25" s="27"/>
      <c r="L25" s="36">
        <f t="shared" si="1"/>
        <v>6000</v>
      </c>
    </row>
    <row r="26" spans="1:12" ht="21.75" thickBot="1">
      <c r="A26" s="46"/>
      <c r="B26" s="54"/>
      <c r="C26" s="5" t="s">
        <v>11</v>
      </c>
      <c r="D26" s="13"/>
      <c r="E26" s="13"/>
      <c r="F26" s="13"/>
      <c r="G26" s="13"/>
      <c r="H26" s="13"/>
      <c r="I26" s="14"/>
      <c r="J26" s="14"/>
      <c r="K26" s="28"/>
      <c r="L26" s="36">
        <f t="shared" si="1"/>
        <v>0</v>
      </c>
    </row>
    <row r="27" spans="1:12" ht="21.75" customHeight="1">
      <c r="A27" s="46" t="s">
        <v>13</v>
      </c>
      <c r="B27" s="47" t="s">
        <v>17</v>
      </c>
      <c r="C27" s="38" t="s">
        <v>7</v>
      </c>
      <c r="D27" s="39">
        <f>D28+D29+D30+D31</f>
        <v>12185.7</v>
      </c>
      <c r="E27" s="39">
        <f aca="true" t="shared" si="5" ref="E27:J27">E28+E29+E30+E31</f>
        <v>11944.6</v>
      </c>
      <c r="F27" s="39">
        <f t="shared" si="5"/>
        <v>11961.800000000001</v>
      </c>
      <c r="G27" s="39">
        <f t="shared" si="5"/>
        <v>10028.7</v>
      </c>
      <c r="H27" s="39">
        <f t="shared" si="5"/>
        <v>10028.7</v>
      </c>
      <c r="I27" s="15">
        <f t="shared" si="5"/>
        <v>0</v>
      </c>
      <c r="J27" s="15">
        <f t="shared" si="5"/>
        <v>0</v>
      </c>
      <c r="K27" s="29"/>
      <c r="L27" s="36">
        <f t="shared" si="1"/>
        <v>56149.5</v>
      </c>
    </row>
    <row r="28" spans="1:12" ht="15.75" customHeight="1">
      <c r="A28" s="46"/>
      <c r="B28" s="47"/>
      <c r="C28" s="5" t="s">
        <v>8</v>
      </c>
      <c r="D28" s="13"/>
      <c r="E28" s="13"/>
      <c r="F28" s="13"/>
      <c r="G28" s="13"/>
      <c r="H28" s="13"/>
      <c r="I28" s="13"/>
      <c r="J28" s="13"/>
      <c r="K28" s="26"/>
      <c r="L28" s="36">
        <f t="shared" si="1"/>
        <v>0</v>
      </c>
    </row>
    <row r="29" spans="1:12" ht="17.25" customHeight="1">
      <c r="A29" s="46"/>
      <c r="B29" s="47"/>
      <c r="C29" s="5" t="s">
        <v>9</v>
      </c>
      <c r="D29" s="9">
        <v>2157</v>
      </c>
      <c r="E29" s="9">
        <v>1915.9</v>
      </c>
      <c r="F29" s="9">
        <v>1933.1</v>
      </c>
      <c r="G29" s="9"/>
      <c r="H29" s="9"/>
      <c r="I29" s="9"/>
      <c r="J29" s="13"/>
      <c r="K29" s="26"/>
      <c r="L29" s="36">
        <f t="shared" si="1"/>
        <v>6006</v>
      </c>
    </row>
    <row r="30" spans="1:12" ht="18" customHeight="1">
      <c r="A30" s="46"/>
      <c r="B30" s="47"/>
      <c r="C30" s="5" t="s">
        <v>10</v>
      </c>
      <c r="D30" s="9">
        <v>10028.7</v>
      </c>
      <c r="E30" s="9">
        <v>10028.7</v>
      </c>
      <c r="F30" s="9">
        <v>10028.7</v>
      </c>
      <c r="G30" s="9">
        <v>10028.7</v>
      </c>
      <c r="H30" s="9">
        <v>10028.7</v>
      </c>
      <c r="I30" s="9"/>
      <c r="J30" s="19"/>
      <c r="K30" s="30"/>
      <c r="L30" s="36">
        <f t="shared" si="1"/>
        <v>50143.5</v>
      </c>
    </row>
    <row r="31" spans="1:12" ht="21.75" customHeight="1" thickBot="1">
      <c r="A31" s="46"/>
      <c r="B31" s="47"/>
      <c r="C31" s="5" t="s">
        <v>11</v>
      </c>
      <c r="D31" s="13"/>
      <c r="E31" s="13"/>
      <c r="F31" s="13"/>
      <c r="G31" s="13"/>
      <c r="H31" s="13"/>
      <c r="I31" s="14"/>
      <c r="J31" s="14"/>
      <c r="K31" s="28"/>
      <c r="L31" s="36">
        <f t="shared" si="1"/>
        <v>0</v>
      </c>
    </row>
    <row r="32" spans="1:12" ht="17.25" customHeight="1">
      <c r="A32" s="46" t="s">
        <v>13</v>
      </c>
      <c r="B32" s="47" t="s">
        <v>18</v>
      </c>
      <c r="C32" s="38" t="s">
        <v>7</v>
      </c>
      <c r="D32" s="39">
        <f>D33+D34+D35+D36</f>
        <v>13775</v>
      </c>
      <c r="E32" s="39">
        <f aca="true" t="shared" si="6" ref="E32:J32">E33+E34+E35+E36</f>
        <v>13212.5</v>
      </c>
      <c r="F32" s="39">
        <f t="shared" si="6"/>
        <v>13193.5</v>
      </c>
      <c r="G32" s="39">
        <f t="shared" si="6"/>
        <v>11073.5</v>
      </c>
      <c r="H32" s="39">
        <f t="shared" si="6"/>
        <v>11073.5</v>
      </c>
      <c r="I32" s="15">
        <f t="shared" si="6"/>
        <v>0</v>
      </c>
      <c r="J32" s="15">
        <f t="shared" si="6"/>
        <v>0</v>
      </c>
      <c r="K32" s="29"/>
      <c r="L32" s="36">
        <f t="shared" si="1"/>
        <v>62328</v>
      </c>
    </row>
    <row r="33" spans="1:12" ht="17.25" customHeight="1">
      <c r="A33" s="46"/>
      <c r="B33" s="47"/>
      <c r="C33" s="5" t="s">
        <v>8</v>
      </c>
      <c r="D33" s="9"/>
      <c r="E33" s="9"/>
      <c r="F33" s="9"/>
      <c r="G33" s="9"/>
      <c r="H33" s="9"/>
      <c r="I33" s="9"/>
      <c r="J33" s="9"/>
      <c r="K33" s="22"/>
      <c r="L33" s="36">
        <f t="shared" si="1"/>
        <v>0</v>
      </c>
    </row>
    <row r="34" spans="1:12" ht="17.25" customHeight="1">
      <c r="A34" s="46"/>
      <c r="B34" s="47"/>
      <c r="C34" s="5" t="s">
        <v>9</v>
      </c>
      <c r="D34" s="9">
        <v>2344.3</v>
      </c>
      <c r="E34" s="9">
        <v>2139</v>
      </c>
      <c r="F34" s="9">
        <v>2120</v>
      </c>
      <c r="G34" s="9"/>
      <c r="H34" s="9"/>
      <c r="I34" s="9"/>
      <c r="J34" s="18"/>
      <c r="K34" s="27"/>
      <c r="L34" s="36">
        <f t="shared" si="1"/>
        <v>6603.3</v>
      </c>
    </row>
    <row r="35" spans="1:12" ht="17.25" customHeight="1">
      <c r="A35" s="46"/>
      <c r="B35" s="47"/>
      <c r="C35" s="5" t="s">
        <v>10</v>
      </c>
      <c r="D35" s="9">
        <f>11297.2+133.5</f>
        <v>11430.7</v>
      </c>
      <c r="E35" s="9">
        <v>11073.5</v>
      </c>
      <c r="F35" s="9">
        <v>11073.5</v>
      </c>
      <c r="G35" s="9">
        <v>11073.5</v>
      </c>
      <c r="H35" s="9">
        <v>11073.5</v>
      </c>
      <c r="I35" s="9"/>
      <c r="J35" s="18"/>
      <c r="K35" s="27"/>
      <c r="L35" s="36">
        <f t="shared" si="1"/>
        <v>55724.7</v>
      </c>
    </row>
    <row r="36" spans="1:12" ht="21.75" customHeight="1" thickBot="1">
      <c r="A36" s="46"/>
      <c r="B36" s="47"/>
      <c r="C36" s="5" t="s">
        <v>11</v>
      </c>
      <c r="D36" s="13"/>
      <c r="E36" s="13"/>
      <c r="F36" s="13"/>
      <c r="G36" s="13"/>
      <c r="H36" s="13"/>
      <c r="I36" s="14"/>
      <c r="J36" s="14"/>
      <c r="K36" s="28"/>
      <c r="L36" s="36">
        <f t="shared" si="1"/>
        <v>0</v>
      </c>
    </row>
    <row r="37" spans="1:12" ht="15">
      <c r="A37" s="48" t="s">
        <v>20</v>
      </c>
      <c r="B37" s="47" t="s">
        <v>19</v>
      </c>
      <c r="C37" s="38" t="s">
        <v>7</v>
      </c>
      <c r="D37" s="39">
        <f>D38+D39+D40+D41</f>
        <v>50</v>
      </c>
      <c r="E37" s="39">
        <f aca="true" t="shared" si="7" ref="E37:J37">E38+E39+E40+E41</f>
        <v>50</v>
      </c>
      <c r="F37" s="39">
        <f t="shared" si="7"/>
        <v>50</v>
      </c>
      <c r="G37" s="39">
        <f t="shared" si="7"/>
        <v>50</v>
      </c>
      <c r="H37" s="39">
        <f t="shared" si="7"/>
        <v>50</v>
      </c>
      <c r="I37" s="15">
        <f t="shared" si="7"/>
        <v>0</v>
      </c>
      <c r="J37" s="15">
        <f t="shared" si="7"/>
        <v>0</v>
      </c>
      <c r="K37" s="29"/>
      <c r="L37" s="36">
        <f t="shared" si="1"/>
        <v>250</v>
      </c>
    </row>
    <row r="38" spans="1:12" ht="15">
      <c r="A38" s="48"/>
      <c r="B38" s="49"/>
      <c r="C38" s="5" t="s">
        <v>8</v>
      </c>
      <c r="D38" s="9"/>
      <c r="E38" s="9"/>
      <c r="F38" s="9"/>
      <c r="G38" s="9"/>
      <c r="H38" s="9"/>
      <c r="I38" s="9"/>
      <c r="J38" s="16"/>
      <c r="K38" s="31"/>
      <c r="L38" s="36">
        <f t="shared" si="1"/>
        <v>0</v>
      </c>
    </row>
    <row r="39" spans="1:12" ht="15">
      <c r="A39" s="48"/>
      <c r="B39" s="49"/>
      <c r="C39" s="5" t="s">
        <v>9</v>
      </c>
      <c r="D39" s="9"/>
      <c r="E39" s="9"/>
      <c r="F39" s="9"/>
      <c r="G39" s="9"/>
      <c r="H39" s="9"/>
      <c r="I39" s="9"/>
      <c r="J39" s="16"/>
      <c r="K39" s="31"/>
      <c r="L39" s="36">
        <f t="shared" si="1"/>
        <v>0</v>
      </c>
    </row>
    <row r="40" spans="1:12" ht="15">
      <c r="A40" s="48"/>
      <c r="B40" s="49"/>
      <c r="C40" s="5" t="s">
        <v>10</v>
      </c>
      <c r="D40" s="9">
        <v>50</v>
      </c>
      <c r="E40" s="9">
        <v>50</v>
      </c>
      <c r="F40" s="9">
        <v>50</v>
      </c>
      <c r="G40" s="9">
        <v>50</v>
      </c>
      <c r="H40" s="9">
        <v>50</v>
      </c>
      <c r="I40" s="9"/>
      <c r="J40" s="18"/>
      <c r="K40" s="27"/>
      <c r="L40" s="36">
        <f t="shared" si="1"/>
        <v>250</v>
      </c>
    </row>
    <row r="41" spans="1:12" ht="21.75" thickBot="1">
      <c r="A41" s="48"/>
      <c r="B41" s="49"/>
      <c r="C41" s="5" t="s">
        <v>11</v>
      </c>
      <c r="D41" s="16"/>
      <c r="E41" s="16"/>
      <c r="F41" s="16"/>
      <c r="G41" s="16"/>
      <c r="H41" s="16"/>
      <c r="I41" s="17"/>
      <c r="J41" s="17"/>
      <c r="K41" s="32"/>
      <c r="L41" s="36">
        <f t="shared" si="1"/>
        <v>0</v>
      </c>
    </row>
    <row r="42" spans="1:12" ht="15.75" thickBot="1">
      <c r="A42" s="41"/>
      <c r="B42" s="42" t="s">
        <v>21</v>
      </c>
      <c r="C42" s="45" t="s">
        <v>10</v>
      </c>
      <c r="D42" s="17"/>
      <c r="E42" s="43">
        <v>5604.3</v>
      </c>
      <c r="F42" s="43">
        <v>11303.1</v>
      </c>
      <c r="G42" s="17"/>
      <c r="H42" s="44"/>
      <c r="I42" s="20"/>
      <c r="J42" s="21"/>
      <c r="K42" s="35"/>
      <c r="L42" s="37">
        <f t="shared" si="1"/>
        <v>16907.4</v>
      </c>
    </row>
  </sheetData>
  <sheetProtection/>
  <mergeCells count="18">
    <mergeCell ref="A7:L7"/>
    <mergeCell ref="A8:L8"/>
    <mergeCell ref="A10:A11"/>
    <mergeCell ref="B10:B11"/>
    <mergeCell ref="C10:C11"/>
    <mergeCell ref="D10:L10"/>
    <mergeCell ref="A12:A16"/>
    <mergeCell ref="B12:B16"/>
    <mergeCell ref="A17:A21"/>
    <mergeCell ref="B17:B21"/>
    <mergeCell ref="A22:A26"/>
    <mergeCell ref="B22:B26"/>
    <mergeCell ref="A27:A31"/>
    <mergeCell ref="B27:B31"/>
    <mergeCell ref="A32:A36"/>
    <mergeCell ref="B32:B36"/>
    <mergeCell ref="A37:A41"/>
    <mergeCell ref="B37:B41"/>
  </mergeCells>
  <printOptions/>
  <pageMargins left="0.7874015748031497" right="0" top="0.3937007874015748" bottom="0" header="0.3937007874015748" footer="0.3937007874015748"/>
  <pageSetup errors="blank" fitToHeight="200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Raifo130\Raifo-130</dc:creator>
  <cp:keywords/>
  <dc:description/>
  <cp:lastModifiedBy>Фатима</cp:lastModifiedBy>
  <cp:lastPrinted>2023-03-01T06:46:43Z</cp:lastPrinted>
  <dcterms:created xsi:type="dcterms:W3CDTF">2016-07-21T06:03:21Z</dcterms:created>
  <dcterms:modified xsi:type="dcterms:W3CDTF">2023-07-20T07:00:15Z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C:\Users\Raifo-130\AppData\Local\Кейсистемс\Бюджет-КС\ReportManager\sqr_info_isp_budg_2.xls</vt:lpwstr>
  </property>
</Properties>
</file>