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 прогр 02.03.20 мест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<sst xmlns="http://schemas.openxmlformats.org/spreadsheetml/2006/main" count="156" uniqueCount="76">
  <si>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</si>
  <si>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</si>
  <si>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</si>
  <si>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</si>
  <si>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</si>
  <si>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</si>
  <si>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</si>
  <si>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Развитие образования Кильмезского района на 2014-2020 годы</t>
  </si>
  <si>
    <t>Всего:</t>
  </si>
  <si>
    <t>Местный бюджет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</si>
  <si>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</si>
  <si>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</si>
  <si>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</si>
  <si>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</si>
  <si>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</si>
  <si>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</si>
  <si>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</si>
  <si>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</si>
  <si>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</si>
  <si>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</si>
  <si>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</si>
  <si>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</si>
  <si>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</si>
  <si>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1.2</t>
  </si>
  <si>
    <t>Социализация детей-сирот и детей, оставшихся без попечения родителей, лиц из числа детей-сирот и детей, оставшихся без попечения родителей</t>
  </si>
  <si>
    <t>1.2.1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</si>
  <si>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</t>
  </si>
  <si>
    <t>1.2.2</t>
  </si>
  <si>
    <t xml:space="preserve">Назначение и выплата ежемесячного вознаграждения, прчитающегося приемным родителям </t>
  </si>
  <si>
    <t>1.2.3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</si>
  <si>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сЗаконом Кировской области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</si>
  <si>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</si>
  <si>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</si>
  <si>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</si>
  <si>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</si>
  <si>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</si>
  <si>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</si>
  <si>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</si>
  <si>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</si>
  <si>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Мероприятия по проведению оздоровительной компании детей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</si>
  <si>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</si>
  <si>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</si>
  <si>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</si>
  <si>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</si>
  <si>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</si>
  <si>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Улучшение и развитие материально-технической базы учреждений образования</t>
  </si>
  <si>
    <t>1.10</t>
  </si>
  <si>
    <t>проведение капитальных и текущих ремонтов в учреждениях образования района</t>
  </si>
  <si>
    <t>1.11</t>
  </si>
  <si>
    <t>1.12</t>
  </si>
  <si>
    <t>Ремонт спортивного зала в рамках модернизации спортивной инфраструктуры общеобразовательных организаций, расположенных в сельской местности в МКОУ СОШ д.Рыбная Ватага</t>
  </si>
  <si>
    <t>Ремонт спортивного зала муниципального казенного образовательного учреждения основной общеобразовательной школы д.Большой Порек Кильмезского района Кировской области</t>
  </si>
  <si>
    <t>1.13</t>
  </si>
  <si>
    <t>постановлением администрации</t>
  </si>
  <si>
    <t>Кильмезского района</t>
  </si>
  <si>
    <t>1.14</t>
  </si>
  <si>
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</si>
  <si>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</si>
  <si>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Предоставление руководителям, педагогическим работникам и иным специалистам (за исключением совместителей) муниципальных образовательных организаций работающим и проживающим в сельских населенных пунктах, поселка городского типа, меры социальной поддержки</t>
  </si>
  <si>
    <t>1.15</t>
  </si>
  <si>
    <t>Ремонт системы отопления в МКОУ ДО Кильмезской ДЮСШ Кильмезского района Кировской области</t>
  </si>
  <si>
    <t>1.16</t>
  </si>
  <si>
    <t>Приобретение котла  МКОУ ООШд.Вихарево Кильмезского района Кировской области</t>
  </si>
  <si>
    <t>1,17</t>
  </si>
  <si>
    <t>Приложение № 4  к муниципальной программе</t>
  </si>
  <si>
    <t>Расходы на реализацию Муниципальной программы за счет средств местного бюджета</t>
  </si>
  <si>
    <t>УТВЕРЖДЕНО</t>
  </si>
  <si>
    <t>Приложение № 1</t>
  </si>
  <si>
    <t xml:space="preserve"> </t>
  </si>
  <si>
    <t>ВСЕГО:</t>
  </si>
  <si>
    <t>1.18</t>
  </si>
  <si>
    <t>1.19</t>
  </si>
  <si>
    <t>Приобретение нежилого  здания для размещения муниципального казенного образовательного учреждения дополнительного образования Дом детского творчества пгт.Кильмезь Кильмезского района Кировской обламсти, расположенное поадресу: Кировская область, Кильмезский район, пгт.Кильмезь, ул.Труда, д.13, кадастровый номер 43:11:310128:121</t>
  </si>
  <si>
    <t>Благоустройство зданий муниципальных образовательных организаций в целях соблюдения итребований к воздушно-тепловому режиму, водоснабжению и канализации</t>
  </si>
  <si>
    <t>Реализация мероприятий федерального проекта "Успех каждого ребенка</t>
  </si>
  <si>
    <t>от  27.03.2020 № 126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</si>
</sst>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81"/>
  <sheetViews>
    <sheetView tabSelected="1" zoomScalePageLayoutView="0" workbookViewId="0" topLeftCell="A49">
      <selection activeCell="J7" sqref="J7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6.140625" style="0" customWidth="1"/>
    <col min="5" max="5" width="8.28125" style="0" customWidth="1"/>
    <col min="7" max="7" width="8.140625" style="0" customWidth="1"/>
    <col min="8" max="8" width="7.57421875" style="10" customWidth="1"/>
    <col min="9" max="9" width="8.28125" style="10" customWidth="1"/>
    <col min="10" max="10" width="8.421875" style="10" customWidth="1"/>
    <col min="11" max="11" width="8.57421875" style="10" customWidth="1"/>
    <col min="12" max="12" width="8.421875" style="10" customWidth="1"/>
    <col min="13" max="13" width="8.57421875" style="10" customWidth="1"/>
    <col min="14" max="14" width="16.140625" style="0" customWidth="1"/>
  </cols>
  <sheetData>
    <row r="1" ht="12.75">
      <c r="J1" s="10" t="s">
        <v>67</v>
      </c>
    </row>
    <row r="3" ht="12.75">
      <c r="J3" s="10" t="s">
        <v>66</v>
      </c>
    </row>
    <row r="4" ht="12.75">
      <c r="J4" s="10" t="s">
        <v>53</v>
      </c>
    </row>
    <row r="5" ht="12.75">
      <c r="J5" s="10" t="s">
        <v>54</v>
      </c>
    </row>
    <row r="6" ht="12.75">
      <c r="J6" s="10" t="s">
        <v>75</v>
      </c>
    </row>
    <row r="8" ht="12.75">
      <c r="B8" t="s">
        <v>64</v>
      </c>
    </row>
    <row r="10" spans="3:10" ht="12.75">
      <c r="C10" s="42" t="s">
        <v>65</v>
      </c>
      <c r="D10" s="42"/>
      <c r="E10" s="42"/>
      <c r="F10" s="42"/>
      <c r="G10" s="42"/>
      <c r="H10" s="42"/>
      <c r="I10" s="42"/>
      <c r="J10" s="42"/>
    </row>
    <row r="11" spans="3:10" ht="12.75">
      <c r="C11" s="42"/>
      <c r="D11" s="42"/>
      <c r="E11" s="42"/>
      <c r="F11" s="42"/>
      <c r="G11" s="42"/>
      <c r="H11" s="42"/>
      <c r="I11" s="42"/>
      <c r="J11" s="42"/>
    </row>
    <row r="12" spans="3:10" ht="12.75">
      <c r="C12" s="42"/>
      <c r="D12" s="42"/>
      <c r="E12" s="42"/>
      <c r="F12" s="42"/>
      <c r="G12" s="42"/>
      <c r="H12" s="42"/>
      <c r="I12" s="42"/>
      <c r="J12" s="42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4" ht="12.75">
      <c r="A16" s="19" t="s">
        <v>0</v>
      </c>
      <c r="B16" s="19" t="s">
        <v>1</v>
      </c>
      <c r="C16" s="19" t="s">
        <v>2</v>
      </c>
      <c r="D16" s="19" t="s">
        <v>3</v>
      </c>
      <c r="E16" s="43" t="s">
        <v>4</v>
      </c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12.75">
      <c r="A17" s="20"/>
      <c r="B17" s="20"/>
      <c r="C17" s="20"/>
      <c r="D17" s="20"/>
      <c r="E17" s="46"/>
      <c r="F17" s="47"/>
      <c r="G17" s="47"/>
      <c r="H17" s="47"/>
      <c r="I17" s="47"/>
      <c r="J17" s="47"/>
      <c r="K17" s="47"/>
      <c r="L17" s="47"/>
      <c r="M17" s="47"/>
      <c r="N17" s="48"/>
    </row>
    <row r="18" spans="1:14" ht="12.75">
      <c r="A18" s="20"/>
      <c r="B18" s="20"/>
      <c r="C18" s="20"/>
      <c r="D18" s="20"/>
      <c r="E18" s="49"/>
      <c r="F18" s="50"/>
      <c r="G18" s="50"/>
      <c r="H18" s="50"/>
      <c r="I18" s="50"/>
      <c r="J18" s="50"/>
      <c r="K18" s="50"/>
      <c r="L18" s="50"/>
      <c r="M18" s="50"/>
      <c r="N18" s="51"/>
    </row>
    <row r="19" spans="1:14" ht="12.75">
      <c r="A19" s="20"/>
      <c r="B19" s="20"/>
      <c r="C19" s="20"/>
      <c r="D19" s="20"/>
      <c r="E19" s="19">
        <v>2014</v>
      </c>
      <c r="F19" s="19">
        <v>2015</v>
      </c>
      <c r="G19" s="19">
        <v>2016</v>
      </c>
      <c r="H19" s="22">
        <v>2017</v>
      </c>
      <c r="I19" s="22">
        <v>2018</v>
      </c>
      <c r="J19" s="22">
        <v>2019</v>
      </c>
      <c r="K19" s="22">
        <v>2020</v>
      </c>
      <c r="L19" s="22">
        <v>2021</v>
      </c>
      <c r="M19" s="15"/>
      <c r="N19" s="19" t="s">
        <v>5</v>
      </c>
    </row>
    <row r="20" spans="1:14" ht="12.75">
      <c r="A20" s="20"/>
      <c r="B20" s="20"/>
      <c r="C20" s="20"/>
      <c r="D20" s="20"/>
      <c r="E20" s="20"/>
      <c r="F20" s="20"/>
      <c r="G20" s="20"/>
      <c r="H20" s="23"/>
      <c r="I20" s="23"/>
      <c r="J20" s="23"/>
      <c r="K20" s="23"/>
      <c r="L20" s="23"/>
      <c r="M20" s="16">
        <v>2022</v>
      </c>
      <c r="N20" s="20"/>
    </row>
    <row r="21" spans="1:14" ht="12.75">
      <c r="A21" s="21"/>
      <c r="B21" s="21"/>
      <c r="C21" s="21"/>
      <c r="D21" s="21"/>
      <c r="E21" s="21"/>
      <c r="F21" s="21"/>
      <c r="G21" s="21"/>
      <c r="H21" s="41"/>
      <c r="I21" s="41"/>
      <c r="J21" s="41"/>
      <c r="K21" s="41"/>
      <c r="L21" s="41"/>
      <c r="M21" s="17"/>
      <c r="N21" s="21"/>
    </row>
    <row r="22" spans="1:14" ht="12.75" customHeight="1">
      <c r="A22" s="40">
        <v>1</v>
      </c>
      <c r="B22" s="40" t="s">
        <v>6</v>
      </c>
      <c r="C22" s="40" t="s">
        <v>7</v>
      </c>
      <c r="D22" s="6" t="s">
        <v>8</v>
      </c>
      <c r="E22" s="6">
        <f>E23</f>
        <v>23715.13</v>
      </c>
      <c r="F22" s="6">
        <f aca="true" t="shared" si="0" ref="F22:M22">F23</f>
        <v>19484.4</v>
      </c>
      <c r="G22" s="6">
        <f t="shared" si="0"/>
        <v>23493.9</v>
      </c>
      <c r="H22" s="6">
        <f t="shared" si="0"/>
        <v>23697.3</v>
      </c>
      <c r="I22" s="6">
        <f t="shared" si="0"/>
        <v>20470.7</v>
      </c>
      <c r="J22" s="6" t="e">
        <f t="shared" si="0"/>
        <v>#VALUE!</v>
      </c>
      <c r="K22" s="6">
        <f t="shared" si="0"/>
        <v>21504.5</v>
      </c>
      <c r="L22" s="6">
        <f t="shared" si="0"/>
        <v>17908.5</v>
      </c>
      <c r="M22" s="6">
        <f t="shared" si="0"/>
        <v>17809.5</v>
      </c>
      <c r="N22" s="6">
        <v>408610.28</v>
      </c>
    </row>
    <row r="23" spans="1:14" ht="25.5">
      <c r="A23" s="32"/>
      <c r="B23" s="32"/>
      <c r="C23" s="32"/>
      <c r="D23" s="2" t="s">
        <v>9</v>
      </c>
      <c r="E23" s="1">
        <f>E28++E59+E80+E85+E90+E96+E101+E106+E111+E117+E122+E132+E127</f>
        <v>23715.13</v>
      </c>
      <c r="F23" s="1">
        <f>F28++F59+F80+F85+F90+F96+F101+F106+F111+F117+F122+F132+F127</f>
        <v>19484.4</v>
      </c>
      <c r="G23" s="1">
        <f>G28++G59+G80+G85+G90+G96+G101+G106+G111+G117+G122+G132+G127</f>
        <v>23493.9</v>
      </c>
      <c r="H23" s="13">
        <f>H28++H59+H80+H85+H90+H96+H101+H106+H111+H117+H122+H132+H127+H137</f>
        <v>23697.3</v>
      </c>
      <c r="I23" s="13">
        <f>I28++I59+I80+I85+I90+I96+I101+I106+I111+I117+I122+I132+I127+I137+I147</f>
        <v>20470.7</v>
      </c>
      <c r="J23" s="24" t="e">
        <f>J28++J59+J80+J85+J90+J96+J101+J106+J111+J117+J122+J132+J127+J142+J152</f>
        <v>#VALUE!</v>
      </c>
      <c r="K23" s="13">
        <f>K28++K59+K80+K85+K90+K96+K101+K106+K111+K117+K122+K132+K127+K162+K137+K157</f>
        <v>21504.5</v>
      </c>
      <c r="L23" s="13">
        <f>L28++L59+L80+L85+L90+L96+L101+L106+L111+L117+L122+L132+L127</f>
        <v>17908.5</v>
      </c>
      <c r="M23" s="13">
        <f>M28++M59+M80+M85+M90+M96+M101+M106+M111+M117+M122+M132+M127</f>
        <v>17809.5</v>
      </c>
      <c r="N23" s="14">
        <v>408610.28</v>
      </c>
    </row>
    <row r="24" spans="1:14" ht="12.75" customHeight="1">
      <c r="A24" s="34" t="s">
        <v>10</v>
      </c>
      <c r="B24" s="29" t="s">
        <v>11</v>
      </c>
      <c r="C24" s="29" t="s">
        <v>12</v>
      </c>
      <c r="D24" s="6" t="s">
        <v>8</v>
      </c>
      <c r="E24" s="6">
        <f>E25</f>
        <v>4022.8</v>
      </c>
      <c r="F24" s="6">
        <f aca="true" t="shared" si="1" ref="F24:M24">F25</f>
        <v>3610.4</v>
      </c>
      <c r="G24" s="6">
        <f t="shared" si="1"/>
        <v>4466.2</v>
      </c>
      <c r="H24" s="6">
        <f t="shared" si="1"/>
        <v>4227.6</v>
      </c>
      <c r="I24" s="6">
        <f t="shared" si="1"/>
        <v>4106</v>
      </c>
      <c r="J24" s="6">
        <f t="shared" si="1"/>
        <v>4880</v>
      </c>
      <c r="K24" s="6">
        <f t="shared" si="1"/>
        <v>5636.200000000001</v>
      </c>
      <c r="L24" s="6">
        <f t="shared" si="1"/>
        <v>5561.2</v>
      </c>
      <c r="M24" s="6">
        <f t="shared" si="1"/>
        <v>5582.9</v>
      </c>
      <c r="N24" s="6">
        <f aca="true" t="shared" si="2" ref="N24:N79">SUM(E24:M24)</f>
        <v>42093.3</v>
      </c>
    </row>
    <row r="25" spans="1:14" ht="25.5">
      <c r="A25" s="35"/>
      <c r="B25" s="33"/>
      <c r="C25" s="33"/>
      <c r="D25" s="2" t="s">
        <v>9</v>
      </c>
      <c r="E25" s="1">
        <f aca="true" t="shared" si="3" ref="E25:L25">E30+E35+E40+E45+E51</f>
        <v>4022.8</v>
      </c>
      <c r="F25" s="1">
        <f t="shared" si="3"/>
        <v>3610.4</v>
      </c>
      <c r="G25" s="1">
        <f t="shared" si="3"/>
        <v>4466.2</v>
      </c>
      <c r="H25" s="13">
        <f t="shared" si="3"/>
        <v>4227.6</v>
      </c>
      <c r="I25" s="13">
        <f t="shared" si="3"/>
        <v>4106</v>
      </c>
      <c r="J25" s="24">
        <f t="shared" si="3"/>
        <v>4880</v>
      </c>
      <c r="K25" s="13">
        <f t="shared" si="3"/>
        <v>5636.200000000001</v>
      </c>
      <c r="L25" s="13">
        <f t="shared" si="3"/>
        <v>5561.2</v>
      </c>
      <c r="M25" s="13">
        <f>M30+M35+M40+M45+M51</f>
        <v>5582.9</v>
      </c>
      <c r="N25" s="14">
        <f t="shared" si="2"/>
        <v>42093.3</v>
      </c>
    </row>
    <row r="26" spans="1:14" ht="12.75" customHeight="1">
      <c r="A26" s="38" t="s">
        <v>13</v>
      </c>
      <c r="B26" s="40" t="s">
        <v>14</v>
      </c>
      <c r="C26" s="40" t="s">
        <v>15</v>
      </c>
      <c r="D26" s="6" t="s">
        <v>8</v>
      </c>
      <c r="E26" s="6">
        <f>E27</f>
        <v>16613.56</v>
      </c>
      <c r="F26" s="6">
        <f aca="true" t="shared" si="4" ref="F26:M26">F27</f>
        <v>14186.6</v>
      </c>
      <c r="G26" s="6">
        <f t="shared" si="4"/>
        <v>14803.3</v>
      </c>
      <c r="H26" s="6">
        <f t="shared" si="4"/>
        <v>16310.9</v>
      </c>
      <c r="I26" s="6">
        <f t="shared" si="4"/>
        <v>15208.1</v>
      </c>
      <c r="J26" s="6">
        <f t="shared" si="4"/>
        <v>16277.6</v>
      </c>
      <c r="K26" s="6">
        <f t="shared" si="4"/>
        <v>17205.6</v>
      </c>
      <c r="L26" s="6">
        <f t="shared" si="4"/>
        <v>12335.9</v>
      </c>
      <c r="M26" s="6">
        <f t="shared" si="4"/>
        <v>12069.8</v>
      </c>
      <c r="N26" s="6">
        <f t="shared" si="2"/>
        <v>135011.36</v>
      </c>
    </row>
    <row r="27" spans="1:14" ht="25.5">
      <c r="A27" s="39"/>
      <c r="B27" s="32"/>
      <c r="C27" s="32"/>
      <c r="D27" s="2" t="s">
        <v>9</v>
      </c>
      <c r="E27" s="1">
        <v>16613.56</v>
      </c>
      <c r="F27" s="1">
        <v>14186.6</v>
      </c>
      <c r="G27" s="1">
        <v>14803.3</v>
      </c>
      <c r="H27" s="13">
        <v>16310.9</v>
      </c>
      <c r="I27" s="13">
        <v>15208.1</v>
      </c>
      <c r="J27" s="24">
        <v>16277.6</v>
      </c>
      <c r="K27" s="13">
        <v>17205.6</v>
      </c>
      <c r="L27" s="13">
        <v>12335.9</v>
      </c>
      <c r="M27" s="13">
        <v>12069.8</v>
      </c>
      <c r="N27" s="14">
        <f>SUM(E27:M27)</f>
        <v>135011.36</v>
      </c>
    </row>
    <row r="28" spans="1:14" ht="12.75" customHeight="1">
      <c r="A28" s="38" t="s">
        <v>16</v>
      </c>
      <c r="B28" s="40" t="s">
        <v>14</v>
      </c>
      <c r="C28" s="40" t="s">
        <v>17</v>
      </c>
      <c r="D28" s="6" t="s">
        <v>8</v>
      </c>
      <c r="E28" s="6">
        <f>E29</f>
        <v>23715.13</v>
      </c>
      <c r="F28" s="6">
        <f aca="true" t="shared" si="5" ref="F28:M28">F29</f>
        <v>19484.4</v>
      </c>
      <c r="G28" s="6">
        <f t="shared" si="5"/>
        <v>23493.9</v>
      </c>
      <c r="H28" s="6">
        <f t="shared" si="5"/>
        <v>23697.3</v>
      </c>
      <c r="I28" s="6">
        <f t="shared" si="5"/>
        <v>20470.7</v>
      </c>
      <c r="J28" s="6">
        <f t="shared" si="5"/>
        <v>20448.16</v>
      </c>
      <c r="K28" s="6">
        <f t="shared" si="5"/>
        <v>21493</v>
      </c>
      <c r="L28" s="6">
        <f t="shared" si="5"/>
        <v>17908.5</v>
      </c>
      <c r="M28" s="6">
        <f t="shared" si="5"/>
        <v>17809.5</v>
      </c>
      <c r="N28" s="6">
        <f t="shared" si="2"/>
        <v>188520.59</v>
      </c>
    </row>
    <row r="29" spans="1:14" ht="25.5">
      <c r="A29" s="39"/>
      <c r="B29" s="32"/>
      <c r="C29" s="32"/>
      <c r="D29" s="2" t="s">
        <v>9</v>
      </c>
      <c r="E29" s="1">
        <v>23715.13</v>
      </c>
      <c r="F29" s="1">
        <v>19484.4</v>
      </c>
      <c r="G29" s="1">
        <v>23493.9</v>
      </c>
      <c r="H29" s="13">
        <v>23697.3</v>
      </c>
      <c r="I29" s="13">
        <v>20470.7</v>
      </c>
      <c r="J29" s="24">
        <v>20448.16</v>
      </c>
      <c r="K29" s="13">
        <v>21493</v>
      </c>
      <c r="L29" s="13">
        <v>17908.5</v>
      </c>
      <c r="M29" s="13">
        <v>17809.5</v>
      </c>
      <c r="N29" s="14">
        <f>SUM(E29:M29)</f>
        <v>188520.59</v>
      </c>
    </row>
    <row r="30" spans="1:14" ht="12.75" customHeight="1">
      <c r="A30" s="38" t="s">
        <v>18</v>
      </c>
      <c r="B30" s="40" t="s">
        <v>14</v>
      </c>
      <c r="C30" s="40" t="s">
        <v>19</v>
      </c>
      <c r="D30" s="6" t="s">
        <v>8</v>
      </c>
      <c r="E30" s="6">
        <f>E31</f>
        <v>2545.6</v>
      </c>
      <c r="F30" s="6">
        <f aca="true" t="shared" si="6" ref="F30:M30">F31</f>
        <v>1869.2</v>
      </c>
      <c r="G30" s="6">
        <f t="shared" si="6"/>
        <v>2583.1</v>
      </c>
      <c r="H30" s="6">
        <f t="shared" si="6"/>
        <v>2467</v>
      </c>
      <c r="I30" s="6">
        <f t="shared" si="6"/>
        <v>2282.1</v>
      </c>
      <c r="J30" s="6">
        <f t="shared" si="6"/>
        <v>2173.5</v>
      </c>
      <c r="K30" s="6">
        <f t="shared" si="6"/>
        <v>2172.8</v>
      </c>
      <c r="L30" s="6">
        <f t="shared" si="6"/>
        <v>2093.7</v>
      </c>
      <c r="M30" s="6">
        <f t="shared" si="6"/>
        <v>2112.3</v>
      </c>
      <c r="N30" s="6">
        <f t="shared" si="2"/>
        <v>20299.3</v>
      </c>
    </row>
    <row r="31" spans="1:14" ht="25.5">
      <c r="A31" s="39"/>
      <c r="B31" s="32"/>
      <c r="C31" s="32"/>
      <c r="D31" s="2" t="s">
        <v>9</v>
      </c>
      <c r="E31" s="1">
        <v>2545.6</v>
      </c>
      <c r="F31" s="1">
        <v>1869.2</v>
      </c>
      <c r="G31" s="1">
        <v>2583.1</v>
      </c>
      <c r="H31" s="13">
        <v>2467</v>
      </c>
      <c r="I31" s="13">
        <v>2282.1</v>
      </c>
      <c r="J31" s="24">
        <v>2173.5</v>
      </c>
      <c r="K31" s="25">
        <v>2172.8</v>
      </c>
      <c r="L31" s="13">
        <v>2093.7</v>
      </c>
      <c r="M31" s="13">
        <v>2112.3</v>
      </c>
      <c r="N31" s="14">
        <f t="shared" si="2"/>
        <v>20299.3</v>
      </c>
    </row>
    <row r="32" spans="1:14" ht="12.75" customHeight="1">
      <c r="A32" s="38" t="s">
        <v>20</v>
      </c>
      <c r="B32" s="40" t="s">
        <v>14</v>
      </c>
      <c r="C32" s="40" t="s">
        <v>21</v>
      </c>
      <c r="D32" s="6" t="s">
        <v>8</v>
      </c>
      <c r="E32" s="6">
        <f>E33</f>
        <v>2460.7</v>
      </c>
      <c r="F32" s="6">
        <f aca="true" t="shared" si="7" ref="F32:M32">F33</f>
        <v>1647.8</v>
      </c>
      <c r="G32" s="6">
        <f t="shared" si="7"/>
        <v>2218.1</v>
      </c>
      <c r="H32" s="6">
        <f t="shared" si="7"/>
        <v>2034</v>
      </c>
      <c r="I32" s="6">
        <f t="shared" si="7"/>
        <v>1889.3</v>
      </c>
      <c r="J32" s="6">
        <f t="shared" si="7"/>
        <v>2168.4</v>
      </c>
      <c r="K32" s="6">
        <f t="shared" si="7"/>
        <v>3280.7</v>
      </c>
      <c r="L32" s="6">
        <f t="shared" si="7"/>
        <v>3283.3</v>
      </c>
      <c r="M32" s="6">
        <f t="shared" si="7"/>
        <v>3288.2</v>
      </c>
      <c r="N32" s="6">
        <f t="shared" si="2"/>
        <v>22270.5</v>
      </c>
    </row>
    <row r="33" spans="1:14" ht="25.5">
      <c r="A33" s="39"/>
      <c r="B33" s="32"/>
      <c r="C33" s="32"/>
      <c r="D33" s="2" t="s">
        <v>9</v>
      </c>
      <c r="E33" s="1">
        <v>2460.7</v>
      </c>
      <c r="F33" s="1">
        <v>1647.8</v>
      </c>
      <c r="G33" s="1">
        <v>2218.1</v>
      </c>
      <c r="H33" s="13">
        <v>2034</v>
      </c>
      <c r="I33" s="13">
        <v>1889.3</v>
      </c>
      <c r="J33" s="24">
        <v>2168.4</v>
      </c>
      <c r="K33" s="13">
        <v>3280.7</v>
      </c>
      <c r="L33" s="13">
        <v>3283.3</v>
      </c>
      <c r="M33" s="13">
        <v>3288.2</v>
      </c>
      <c r="N33" s="14">
        <f t="shared" si="2"/>
        <v>22270.5</v>
      </c>
    </row>
    <row r="34" spans="1:14" ht="12.75">
      <c r="A34" s="5"/>
      <c r="B34" s="4"/>
      <c r="C34" s="4"/>
      <c r="D34" s="3"/>
      <c r="E34" s="1"/>
      <c r="F34" s="1"/>
      <c r="G34" s="1"/>
      <c r="H34" s="13"/>
      <c r="I34" s="13"/>
      <c r="J34" s="13"/>
      <c r="K34" s="13"/>
      <c r="L34" s="13"/>
      <c r="M34" s="13"/>
      <c r="N34" s="6">
        <f t="shared" si="2"/>
        <v>0</v>
      </c>
    </row>
    <row r="35" spans="1:14" ht="12.75" customHeight="1">
      <c r="A35" s="38" t="s">
        <v>22</v>
      </c>
      <c r="B35" s="40" t="s">
        <v>14</v>
      </c>
      <c r="C35" s="40" t="s">
        <v>57</v>
      </c>
      <c r="D35" s="6" t="s">
        <v>8</v>
      </c>
      <c r="E35" s="6">
        <f>E36</f>
        <v>1477.2</v>
      </c>
      <c r="F35" s="6">
        <f aca="true" t="shared" si="8" ref="F35:M35">F36</f>
        <v>1741.2</v>
      </c>
      <c r="G35" s="6">
        <f t="shared" si="8"/>
        <v>1883.1</v>
      </c>
      <c r="H35" s="6">
        <f t="shared" si="8"/>
        <v>1760.6</v>
      </c>
      <c r="I35" s="6">
        <f t="shared" si="8"/>
        <v>1823.9</v>
      </c>
      <c r="J35" s="6">
        <f t="shared" si="8"/>
        <v>2706.5</v>
      </c>
      <c r="K35" s="6">
        <f t="shared" si="8"/>
        <v>3463.4</v>
      </c>
      <c r="L35" s="6">
        <f t="shared" si="8"/>
        <v>3467.5</v>
      </c>
      <c r="M35" s="6">
        <f t="shared" si="8"/>
        <v>3470.6</v>
      </c>
      <c r="N35" s="6">
        <f t="shared" si="2"/>
        <v>21794</v>
      </c>
    </row>
    <row r="36" spans="1:14" ht="66" customHeight="1">
      <c r="A36" s="39"/>
      <c r="B36" s="32"/>
      <c r="C36" s="32"/>
      <c r="D36" s="2" t="s">
        <v>9</v>
      </c>
      <c r="E36" s="1">
        <v>1477.2</v>
      </c>
      <c r="F36" s="1">
        <v>1741.2</v>
      </c>
      <c r="G36" s="1">
        <v>1883.1</v>
      </c>
      <c r="H36" s="13">
        <v>1760.6</v>
      </c>
      <c r="I36" s="13">
        <v>1823.9</v>
      </c>
      <c r="J36" s="24">
        <v>2706.5</v>
      </c>
      <c r="K36" s="13">
        <v>3463.4</v>
      </c>
      <c r="L36" s="13">
        <v>3467.5</v>
      </c>
      <c r="M36" s="13">
        <v>3470.6</v>
      </c>
      <c r="N36" s="14">
        <f t="shared" si="2"/>
        <v>21794</v>
      </c>
    </row>
    <row r="37" spans="1:14" ht="12.75" customHeight="1">
      <c r="A37" s="34" t="s">
        <v>23</v>
      </c>
      <c r="B37" s="29" t="s">
        <v>11</v>
      </c>
      <c r="C37" s="29" t="s">
        <v>24</v>
      </c>
      <c r="D37" s="6" t="s">
        <v>8</v>
      </c>
      <c r="E37" s="6">
        <f>E38</f>
        <v>0</v>
      </c>
      <c r="F37" s="6">
        <f aca="true" t="shared" si="9" ref="F37:L37">F38</f>
        <v>0</v>
      </c>
      <c r="G37" s="6">
        <f t="shared" si="9"/>
        <v>0</v>
      </c>
      <c r="H37" s="6">
        <f t="shared" si="9"/>
        <v>0</v>
      </c>
      <c r="I37" s="6">
        <f t="shared" si="9"/>
        <v>0</v>
      </c>
      <c r="J37" s="6">
        <f t="shared" si="9"/>
        <v>0</v>
      </c>
      <c r="K37" s="6">
        <f t="shared" si="9"/>
        <v>0</v>
      </c>
      <c r="L37" s="6">
        <f t="shared" si="9"/>
        <v>0</v>
      </c>
      <c r="M37" s="6"/>
      <c r="N37" s="6">
        <f t="shared" si="2"/>
        <v>0</v>
      </c>
    </row>
    <row r="38" spans="1:14" ht="72.75" customHeight="1">
      <c r="A38" s="35"/>
      <c r="B38" s="33"/>
      <c r="C38" s="33"/>
      <c r="D38" s="2" t="s">
        <v>9</v>
      </c>
      <c r="E38" s="1">
        <f aca="true" t="shared" si="10" ref="E38:L38">E40+E42+E45</f>
        <v>0</v>
      </c>
      <c r="F38" s="1">
        <f t="shared" si="10"/>
        <v>0</v>
      </c>
      <c r="G38" s="1">
        <f t="shared" si="10"/>
        <v>0</v>
      </c>
      <c r="H38" s="13">
        <f t="shared" si="10"/>
        <v>0</v>
      </c>
      <c r="I38" s="13">
        <f t="shared" si="10"/>
        <v>0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/>
      <c r="N38" s="14">
        <f t="shared" si="2"/>
        <v>0</v>
      </c>
    </row>
    <row r="39" spans="1:14" ht="12.75" customHeight="1">
      <c r="A39" s="38" t="s">
        <v>25</v>
      </c>
      <c r="B39" s="40" t="s">
        <v>14</v>
      </c>
      <c r="C39" s="40" t="s">
        <v>26</v>
      </c>
      <c r="D39" s="6" t="s">
        <v>8</v>
      </c>
      <c r="E39" s="6">
        <f>E40</f>
        <v>0</v>
      </c>
      <c r="F39" s="6">
        <f aca="true" t="shared" si="11" ref="F39:L39">F40</f>
        <v>0</v>
      </c>
      <c r="G39" s="6">
        <f t="shared" si="11"/>
        <v>0</v>
      </c>
      <c r="H39" s="6">
        <f t="shared" si="11"/>
        <v>0</v>
      </c>
      <c r="I39" s="6">
        <f t="shared" si="11"/>
        <v>0</v>
      </c>
      <c r="J39" s="6">
        <f t="shared" si="11"/>
        <v>0</v>
      </c>
      <c r="K39" s="6">
        <f t="shared" si="11"/>
        <v>0</v>
      </c>
      <c r="L39" s="6">
        <f t="shared" si="11"/>
        <v>0</v>
      </c>
      <c r="M39" s="6"/>
      <c r="N39" s="6">
        <f t="shared" si="2"/>
        <v>0</v>
      </c>
    </row>
    <row r="40" spans="1:14" ht="78" customHeight="1">
      <c r="A40" s="39"/>
      <c r="B40" s="32"/>
      <c r="C40" s="32"/>
      <c r="D40" s="2" t="s">
        <v>9</v>
      </c>
      <c r="E40" s="1"/>
      <c r="F40" s="1"/>
      <c r="G40" s="1"/>
      <c r="H40" s="13"/>
      <c r="I40" s="13"/>
      <c r="J40" s="13"/>
      <c r="K40" s="13"/>
      <c r="L40" s="13"/>
      <c r="M40" s="13"/>
      <c r="N40" s="14">
        <f t="shared" si="2"/>
        <v>0</v>
      </c>
    </row>
    <row r="41" spans="1:14" ht="12.75" customHeight="1">
      <c r="A41" s="38" t="s">
        <v>27</v>
      </c>
      <c r="B41" s="40" t="s">
        <v>14</v>
      </c>
      <c r="C41" s="40" t="s">
        <v>28</v>
      </c>
      <c r="D41" s="6" t="s">
        <v>8</v>
      </c>
      <c r="E41" s="6">
        <f>E42</f>
        <v>0</v>
      </c>
      <c r="F41" s="6">
        <f aca="true" t="shared" si="12" ref="F41:L41">F42</f>
        <v>0</v>
      </c>
      <c r="G41" s="6">
        <f t="shared" si="12"/>
        <v>0</v>
      </c>
      <c r="H41" s="6">
        <f t="shared" si="12"/>
        <v>0</v>
      </c>
      <c r="I41" s="6">
        <f t="shared" si="12"/>
        <v>0</v>
      </c>
      <c r="J41" s="6">
        <f t="shared" si="12"/>
        <v>0</v>
      </c>
      <c r="K41" s="6">
        <f t="shared" si="12"/>
        <v>0</v>
      </c>
      <c r="L41" s="6">
        <f t="shared" si="12"/>
        <v>0</v>
      </c>
      <c r="M41" s="6"/>
      <c r="N41" s="6">
        <f t="shared" si="2"/>
        <v>0</v>
      </c>
    </row>
    <row r="42" spans="1:14" ht="57" customHeight="1">
      <c r="A42" s="39"/>
      <c r="B42" s="32"/>
      <c r="C42" s="32"/>
      <c r="D42" s="2" t="s">
        <v>9</v>
      </c>
      <c r="E42" s="1"/>
      <c r="F42" s="1"/>
      <c r="G42" s="1"/>
      <c r="H42" s="13"/>
      <c r="I42" s="13"/>
      <c r="J42" s="13"/>
      <c r="K42" s="13"/>
      <c r="L42" s="13"/>
      <c r="M42" s="13"/>
      <c r="N42" s="14">
        <f t="shared" si="2"/>
        <v>0</v>
      </c>
    </row>
    <row r="43" spans="1:14" ht="11.25" customHeight="1">
      <c r="A43" s="5"/>
      <c r="B43" s="4"/>
      <c r="C43" s="4"/>
      <c r="D43" s="3"/>
      <c r="E43" s="1"/>
      <c r="F43" s="1"/>
      <c r="G43" s="1"/>
      <c r="H43" s="13"/>
      <c r="I43" s="13"/>
      <c r="J43" s="13"/>
      <c r="K43" s="13"/>
      <c r="L43" s="13"/>
      <c r="M43" s="13"/>
      <c r="N43" s="6">
        <f t="shared" si="2"/>
        <v>0</v>
      </c>
    </row>
    <row r="44" spans="1:14" ht="12.75" customHeight="1">
      <c r="A44" s="38" t="s">
        <v>29</v>
      </c>
      <c r="B44" s="40" t="s">
        <v>14</v>
      </c>
      <c r="C44" s="40" t="s">
        <v>30</v>
      </c>
      <c r="D44" s="6" t="s">
        <v>8</v>
      </c>
      <c r="E44" s="6">
        <f>E45</f>
        <v>0</v>
      </c>
      <c r="F44" s="6">
        <f aca="true" t="shared" si="13" ref="F44:L44">F45</f>
        <v>0</v>
      </c>
      <c r="G44" s="6">
        <f t="shared" si="13"/>
        <v>0</v>
      </c>
      <c r="H44" s="6">
        <f t="shared" si="13"/>
        <v>0</v>
      </c>
      <c r="I44" s="6">
        <f t="shared" si="13"/>
        <v>0</v>
      </c>
      <c r="J44" s="6">
        <f t="shared" si="13"/>
        <v>0</v>
      </c>
      <c r="K44" s="6">
        <f t="shared" si="13"/>
        <v>0</v>
      </c>
      <c r="L44" s="6">
        <f t="shared" si="13"/>
        <v>0</v>
      </c>
      <c r="M44" s="6"/>
      <c r="N44" s="6">
        <f t="shared" si="2"/>
        <v>0</v>
      </c>
    </row>
    <row r="45" spans="1:14" ht="91.5" customHeight="1">
      <c r="A45" s="39"/>
      <c r="B45" s="32"/>
      <c r="C45" s="32"/>
      <c r="D45" s="2" t="s">
        <v>9</v>
      </c>
      <c r="E45" s="1"/>
      <c r="F45" s="1"/>
      <c r="G45" s="1"/>
      <c r="H45" s="13"/>
      <c r="I45" s="13"/>
      <c r="J45" s="13"/>
      <c r="K45" s="13"/>
      <c r="L45" s="13"/>
      <c r="M45" s="13"/>
      <c r="N45" s="14">
        <f t="shared" si="2"/>
        <v>0</v>
      </c>
    </row>
    <row r="46" spans="1:14" ht="12.75" customHeight="1">
      <c r="A46" s="34" t="s">
        <v>31</v>
      </c>
      <c r="B46" s="29" t="s">
        <v>32</v>
      </c>
      <c r="C46" s="29" t="s">
        <v>33</v>
      </c>
      <c r="D46" s="6" t="s">
        <v>8</v>
      </c>
      <c r="E46" s="6">
        <f>E47</f>
        <v>834.9</v>
      </c>
      <c r="F46" s="6">
        <f aca="true" t="shared" si="14" ref="F46:M46">F47</f>
        <v>743.4</v>
      </c>
      <c r="G46" s="6">
        <f t="shared" si="14"/>
        <v>923.4</v>
      </c>
      <c r="H46" s="6">
        <f t="shared" si="14"/>
        <v>880.8</v>
      </c>
      <c r="I46" s="6">
        <f t="shared" si="14"/>
        <v>1319.9</v>
      </c>
      <c r="J46" s="6">
        <f t="shared" si="14"/>
        <v>1269.4</v>
      </c>
      <c r="K46" s="6">
        <f t="shared" si="14"/>
        <v>1270.4</v>
      </c>
      <c r="L46" s="6">
        <f t="shared" si="14"/>
        <v>1261.2</v>
      </c>
      <c r="M46" s="6">
        <f t="shared" si="14"/>
        <v>1261.2</v>
      </c>
      <c r="N46" s="6">
        <f t="shared" si="2"/>
        <v>9764.6</v>
      </c>
    </row>
    <row r="47" spans="1:14" ht="35.25" customHeight="1">
      <c r="A47" s="35"/>
      <c r="B47" s="33"/>
      <c r="C47" s="33"/>
      <c r="D47" s="2" t="s">
        <v>9</v>
      </c>
      <c r="E47" s="1">
        <v>834.9</v>
      </c>
      <c r="F47" s="1">
        <v>743.4</v>
      </c>
      <c r="G47" s="1">
        <v>923.4</v>
      </c>
      <c r="H47" s="13">
        <v>880.8</v>
      </c>
      <c r="I47" s="13">
        <v>1319.9</v>
      </c>
      <c r="J47" s="24">
        <v>1269.4</v>
      </c>
      <c r="K47" s="13">
        <v>1270.4</v>
      </c>
      <c r="L47" s="13">
        <v>1261.2</v>
      </c>
      <c r="M47" s="13">
        <v>1261.2</v>
      </c>
      <c r="N47" s="14">
        <f t="shared" si="2"/>
        <v>9764.6</v>
      </c>
    </row>
    <row r="48" spans="1:14" ht="12.75" customHeight="1">
      <c r="A48" s="34" t="s">
        <v>34</v>
      </c>
      <c r="B48" s="29" t="s">
        <v>32</v>
      </c>
      <c r="C48" s="29" t="s">
        <v>35</v>
      </c>
      <c r="D48" s="6" t="s">
        <v>8</v>
      </c>
      <c r="E48" s="6">
        <f>E49</f>
        <v>642</v>
      </c>
      <c r="F48" s="6">
        <f aca="true" t="shared" si="15" ref="F48:M48">F49</f>
        <v>550.1</v>
      </c>
      <c r="G48" s="6">
        <f t="shared" si="15"/>
        <v>659.5</v>
      </c>
      <c r="H48" s="6">
        <f t="shared" si="15"/>
        <v>726.5</v>
      </c>
      <c r="I48" s="6">
        <f t="shared" si="15"/>
        <v>695.5</v>
      </c>
      <c r="J48" s="6">
        <f t="shared" si="15"/>
        <v>823.3</v>
      </c>
      <c r="K48" s="6">
        <f t="shared" si="15"/>
        <v>1154.4</v>
      </c>
      <c r="L48" s="6">
        <f t="shared" si="15"/>
        <v>1154.4</v>
      </c>
      <c r="M48" s="6">
        <f t="shared" si="15"/>
        <v>1154.4</v>
      </c>
      <c r="N48" s="6">
        <f t="shared" si="2"/>
        <v>7560.0999999999985</v>
      </c>
    </row>
    <row r="49" spans="1:14" ht="25.5">
      <c r="A49" s="35"/>
      <c r="B49" s="33"/>
      <c r="C49" s="33"/>
      <c r="D49" s="2" t="s">
        <v>9</v>
      </c>
      <c r="E49" s="1">
        <v>642</v>
      </c>
      <c r="F49" s="1">
        <v>550.1</v>
      </c>
      <c r="G49" s="1">
        <v>659.5</v>
      </c>
      <c r="H49" s="13">
        <v>726.5</v>
      </c>
      <c r="I49" s="13">
        <v>695.5</v>
      </c>
      <c r="J49" s="13">
        <v>823.3</v>
      </c>
      <c r="K49" s="13">
        <v>1154.4</v>
      </c>
      <c r="L49" s="13">
        <v>1154.4</v>
      </c>
      <c r="M49" s="13">
        <v>1154.4</v>
      </c>
      <c r="N49" s="14">
        <f t="shared" si="2"/>
        <v>7560.0999999999985</v>
      </c>
    </row>
    <row r="50" spans="1:14" ht="12.75" customHeight="1">
      <c r="A50" s="34" t="s">
        <v>36</v>
      </c>
      <c r="B50" s="29" t="s">
        <v>32</v>
      </c>
      <c r="C50" s="29" t="s">
        <v>37</v>
      </c>
      <c r="D50" s="6" t="s">
        <v>8</v>
      </c>
      <c r="E50" s="6">
        <f>E51</f>
        <v>0</v>
      </c>
      <c r="F50" s="6">
        <f aca="true" t="shared" si="16" ref="F50:L50">F51</f>
        <v>0</v>
      </c>
      <c r="G50" s="6">
        <f t="shared" si="16"/>
        <v>0</v>
      </c>
      <c r="H50" s="6">
        <f t="shared" si="16"/>
        <v>0</v>
      </c>
      <c r="I50" s="6">
        <f t="shared" si="16"/>
        <v>0</v>
      </c>
      <c r="J50" s="6">
        <f t="shared" si="16"/>
        <v>0</v>
      </c>
      <c r="K50" s="6">
        <f t="shared" si="16"/>
        <v>0</v>
      </c>
      <c r="L50" s="6">
        <f t="shared" si="16"/>
        <v>0</v>
      </c>
      <c r="M50" s="6"/>
      <c r="N50" s="6">
        <f t="shared" si="2"/>
        <v>0</v>
      </c>
    </row>
    <row r="51" spans="1:14" ht="25.5">
      <c r="A51" s="35"/>
      <c r="B51" s="33"/>
      <c r="C51" s="33"/>
      <c r="D51" s="2" t="s">
        <v>9</v>
      </c>
      <c r="E51" s="1"/>
      <c r="F51" s="1"/>
      <c r="G51" s="1"/>
      <c r="H51" s="13"/>
      <c r="I51" s="13"/>
      <c r="J51" s="13"/>
      <c r="K51" s="13"/>
      <c r="L51" s="13"/>
      <c r="M51" s="13"/>
      <c r="N51" s="14">
        <f t="shared" si="2"/>
        <v>0</v>
      </c>
    </row>
    <row r="52" spans="1:14" ht="12.75">
      <c r="A52" s="7"/>
      <c r="B52" s="8"/>
      <c r="C52" s="8"/>
      <c r="D52" s="3"/>
      <c r="E52" s="1"/>
      <c r="F52" s="1"/>
      <c r="G52" s="1"/>
      <c r="H52" s="13"/>
      <c r="I52" s="13"/>
      <c r="J52" s="13"/>
      <c r="K52" s="13"/>
      <c r="L52" s="13"/>
      <c r="M52" s="13"/>
      <c r="N52" s="6">
        <f t="shared" si="2"/>
        <v>0</v>
      </c>
    </row>
    <row r="53" spans="1:14" ht="12.75" customHeight="1">
      <c r="A53" s="34" t="s">
        <v>38</v>
      </c>
      <c r="B53" s="29" t="s">
        <v>32</v>
      </c>
      <c r="C53" s="29" t="s">
        <v>39</v>
      </c>
      <c r="D53" s="6" t="s">
        <v>8</v>
      </c>
      <c r="E53" s="6">
        <f>E54</f>
        <v>173.5</v>
      </c>
      <c r="F53" s="6">
        <f aca="true" t="shared" si="17" ref="F53:M53">F54</f>
        <v>250.9</v>
      </c>
      <c r="G53" s="6">
        <f t="shared" si="17"/>
        <v>238.59</v>
      </c>
      <c r="H53" s="6">
        <f t="shared" si="17"/>
        <v>167.7</v>
      </c>
      <c r="I53" s="6">
        <f t="shared" si="17"/>
        <v>139.28</v>
      </c>
      <c r="J53" s="6">
        <f t="shared" si="17"/>
        <v>107.66</v>
      </c>
      <c r="K53" s="6">
        <f t="shared" si="17"/>
        <v>60</v>
      </c>
      <c r="L53" s="6">
        <f t="shared" si="17"/>
        <v>62.2</v>
      </c>
      <c r="M53" s="6">
        <f t="shared" si="17"/>
        <v>64.6</v>
      </c>
      <c r="N53" s="6">
        <f t="shared" si="2"/>
        <v>1264.43</v>
      </c>
    </row>
    <row r="54" spans="1:14" ht="25.5">
      <c r="A54" s="35"/>
      <c r="B54" s="33"/>
      <c r="C54" s="33"/>
      <c r="D54" s="2" t="s">
        <v>9</v>
      </c>
      <c r="E54" s="1">
        <v>173.5</v>
      </c>
      <c r="F54" s="1">
        <v>250.9</v>
      </c>
      <c r="G54" s="1">
        <v>238.59</v>
      </c>
      <c r="H54" s="13">
        <v>167.7</v>
      </c>
      <c r="I54" s="13">
        <v>139.28</v>
      </c>
      <c r="J54" s="26">
        <v>107.66</v>
      </c>
      <c r="K54" s="13">
        <v>60</v>
      </c>
      <c r="L54" s="13">
        <v>62.2</v>
      </c>
      <c r="M54" s="13">
        <v>64.6</v>
      </c>
      <c r="N54" s="14">
        <f t="shared" si="2"/>
        <v>1264.43</v>
      </c>
    </row>
    <row r="55" spans="1:14" ht="12.75" customHeight="1">
      <c r="A55" s="34" t="s">
        <v>40</v>
      </c>
      <c r="B55" s="29" t="s">
        <v>32</v>
      </c>
      <c r="C55" s="29" t="s">
        <v>41</v>
      </c>
      <c r="D55" s="6" t="s">
        <v>8</v>
      </c>
      <c r="E55" s="6">
        <f>E56</f>
        <v>60</v>
      </c>
      <c r="F55" s="6">
        <f aca="true" t="shared" si="18" ref="F55:M55">F56</f>
        <v>20</v>
      </c>
      <c r="G55" s="6">
        <f t="shared" si="18"/>
        <v>43.3</v>
      </c>
      <c r="H55" s="6">
        <f t="shared" si="18"/>
        <v>18.9</v>
      </c>
      <c r="I55" s="6">
        <f t="shared" si="18"/>
        <v>20</v>
      </c>
      <c r="J55" s="6">
        <f t="shared" si="18"/>
        <v>20</v>
      </c>
      <c r="K55" s="6">
        <f t="shared" si="18"/>
        <v>20</v>
      </c>
      <c r="L55" s="6">
        <f t="shared" si="18"/>
        <v>20</v>
      </c>
      <c r="M55" s="6">
        <f t="shared" si="18"/>
        <v>20</v>
      </c>
      <c r="N55" s="6">
        <f t="shared" si="2"/>
        <v>242.2</v>
      </c>
    </row>
    <row r="56" spans="1:14" ht="25.5">
      <c r="A56" s="35"/>
      <c r="B56" s="33"/>
      <c r="C56" s="33"/>
      <c r="D56" s="2" t="s">
        <v>9</v>
      </c>
      <c r="E56" s="1">
        <v>60</v>
      </c>
      <c r="F56" s="1">
        <v>20</v>
      </c>
      <c r="G56" s="1">
        <v>43.3</v>
      </c>
      <c r="H56" s="13">
        <v>18.9</v>
      </c>
      <c r="I56" s="13">
        <v>20</v>
      </c>
      <c r="J56" s="13">
        <v>20</v>
      </c>
      <c r="K56" s="13">
        <v>20</v>
      </c>
      <c r="L56" s="13">
        <v>20</v>
      </c>
      <c r="M56" s="13">
        <v>20</v>
      </c>
      <c r="N56" s="14">
        <f t="shared" si="2"/>
        <v>242.2</v>
      </c>
    </row>
    <row r="57" spans="1:14" ht="12.75" customHeight="1">
      <c r="A57" s="34" t="s">
        <v>42</v>
      </c>
      <c r="B57" s="29" t="s">
        <v>32</v>
      </c>
      <c r="C57" s="29" t="s">
        <v>43</v>
      </c>
      <c r="D57" s="6" t="s">
        <v>8</v>
      </c>
      <c r="E57" s="6">
        <f>E58</f>
        <v>27</v>
      </c>
      <c r="F57" s="6">
        <f aca="true" t="shared" si="19" ref="F57:M57">F58</f>
        <v>19.9</v>
      </c>
      <c r="G57" s="6">
        <f t="shared" si="19"/>
        <v>19.5</v>
      </c>
      <c r="H57" s="6">
        <f t="shared" si="19"/>
        <v>19.9</v>
      </c>
      <c r="I57" s="6">
        <f t="shared" si="19"/>
        <v>19.9</v>
      </c>
      <c r="J57" s="6">
        <f t="shared" si="19"/>
        <v>19.9</v>
      </c>
      <c r="K57" s="6">
        <f t="shared" si="19"/>
        <v>19.9</v>
      </c>
      <c r="L57" s="6">
        <f t="shared" si="19"/>
        <v>19.9</v>
      </c>
      <c r="M57" s="6">
        <f t="shared" si="19"/>
        <v>19.9</v>
      </c>
      <c r="N57" s="6">
        <f t="shared" si="2"/>
        <v>185.80000000000004</v>
      </c>
    </row>
    <row r="58" spans="1:14" ht="25.5">
      <c r="A58" s="35"/>
      <c r="B58" s="33"/>
      <c r="C58" s="33"/>
      <c r="D58" s="2" t="s">
        <v>9</v>
      </c>
      <c r="E58" s="1">
        <v>27</v>
      </c>
      <c r="F58" s="1">
        <v>19.9</v>
      </c>
      <c r="G58" s="1">
        <v>19.5</v>
      </c>
      <c r="H58" s="13">
        <v>19.9</v>
      </c>
      <c r="I58" s="13">
        <v>19.9</v>
      </c>
      <c r="J58" s="13">
        <v>19.9</v>
      </c>
      <c r="K58" s="13">
        <v>19.9</v>
      </c>
      <c r="L58" s="13">
        <v>19.9</v>
      </c>
      <c r="M58" s="13">
        <v>19.9</v>
      </c>
      <c r="N58" s="14">
        <f t="shared" si="2"/>
        <v>185.80000000000004</v>
      </c>
    </row>
    <row r="59" spans="1:14" ht="12.75" customHeight="1">
      <c r="A59" s="34" t="s">
        <v>44</v>
      </c>
      <c r="B59" s="29" t="s">
        <v>32</v>
      </c>
      <c r="C59" s="29" t="s">
        <v>45</v>
      </c>
      <c r="D59" s="6" t="s">
        <v>8</v>
      </c>
      <c r="E59" s="6">
        <f>E60</f>
        <v>0</v>
      </c>
      <c r="F59" s="6">
        <f aca="true" t="shared" si="20" ref="F59:L59">F60</f>
        <v>0</v>
      </c>
      <c r="G59" s="6">
        <f t="shared" si="20"/>
        <v>0</v>
      </c>
      <c r="H59" s="6">
        <f t="shared" si="20"/>
        <v>0</v>
      </c>
      <c r="I59" s="6">
        <f t="shared" si="20"/>
        <v>0</v>
      </c>
      <c r="J59" s="6">
        <f t="shared" si="20"/>
        <v>0</v>
      </c>
      <c r="K59" s="6">
        <f t="shared" si="20"/>
        <v>0</v>
      </c>
      <c r="L59" s="6">
        <f t="shared" si="20"/>
        <v>0</v>
      </c>
      <c r="M59" s="6"/>
      <c r="N59" s="6">
        <f t="shared" si="2"/>
        <v>0</v>
      </c>
    </row>
    <row r="60" spans="1:14" ht="25.5">
      <c r="A60" s="35"/>
      <c r="B60" s="33"/>
      <c r="C60" s="33"/>
      <c r="D60" s="2" t="s">
        <v>9</v>
      </c>
      <c r="E60" s="1"/>
      <c r="F60" s="1"/>
      <c r="G60" s="1"/>
      <c r="H60" s="13"/>
      <c r="I60" s="13"/>
      <c r="J60" s="13"/>
      <c r="K60" s="13"/>
      <c r="L60" s="13"/>
      <c r="M60" s="13"/>
      <c r="N60" s="14">
        <f t="shared" si="2"/>
        <v>0</v>
      </c>
    </row>
    <row r="61" spans="1:14" ht="12.75">
      <c r="A61" s="7"/>
      <c r="B61" s="8"/>
      <c r="C61" s="8"/>
      <c r="D61" s="3"/>
      <c r="E61" s="1"/>
      <c r="F61" s="1"/>
      <c r="G61" s="1"/>
      <c r="H61" s="13"/>
      <c r="I61" s="13"/>
      <c r="J61" s="13"/>
      <c r="K61" s="13"/>
      <c r="L61" s="13"/>
      <c r="M61" s="13"/>
      <c r="N61" s="6">
        <f t="shared" si="2"/>
        <v>0</v>
      </c>
    </row>
    <row r="62" spans="1:14" ht="12.75" customHeight="1">
      <c r="A62" s="34" t="s">
        <v>46</v>
      </c>
      <c r="B62" s="29" t="s">
        <v>32</v>
      </c>
      <c r="C62" s="29" t="s">
        <v>47</v>
      </c>
      <c r="D62" s="6" t="s">
        <v>8</v>
      </c>
      <c r="E62" s="6">
        <f>E63</f>
        <v>0</v>
      </c>
      <c r="F62" s="6">
        <f aca="true" t="shared" si="21" ref="F62:L62">F63</f>
        <v>0</v>
      </c>
      <c r="G62" s="6">
        <f t="shared" si="21"/>
        <v>0</v>
      </c>
      <c r="H62" s="6">
        <f t="shared" si="21"/>
        <v>0</v>
      </c>
      <c r="I62" s="6">
        <f t="shared" si="21"/>
        <v>0</v>
      </c>
      <c r="J62" s="6">
        <f t="shared" si="21"/>
        <v>0</v>
      </c>
      <c r="K62" s="6">
        <f t="shared" si="21"/>
        <v>0</v>
      </c>
      <c r="L62" s="6">
        <f t="shared" si="21"/>
        <v>0</v>
      </c>
      <c r="M62" s="6"/>
      <c r="N62" s="6">
        <f t="shared" si="2"/>
        <v>0</v>
      </c>
    </row>
    <row r="63" spans="1:14" ht="50.25" customHeight="1">
      <c r="A63" s="35"/>
      <c r="B63" s="33"/>
      <c r="C63" s="33"/>
      <c r="D63" s="2" t="s">
        <v>9</v>
      </c>
      <c r="E63" s="1"/>
      <c r="F63" s="1"/>
      <c r="G63" s="1"/>
      <c r="H63" s="13"/>
      <c r="I63" s="13"/>
      <c r="J63" s="13"/>
      <c r="K63" s="13"/>
      <c r="L63" s="13"/>
      <c r="M63" s="13"/>
      <c r="N63" s="14">
        <f t="shared" si="2"/>
        <v>0</v>
      </c>
    </row>
    <row r="64" spans="1:14" ht="12.75" customHeight="1">
      <c r="A64" s="34" t="s">
        <v>48</v>
      </c>
      <c r="B64" s="29" t="s">
        <v>32</v>
      </c>
      <c r="C64" s="36" t="s">
        <v>58</v>
      </c>
      <c r="D64" s="6" t="s">
        <v>8</v>
      </c>
      <c r="E64" s="6">
        <f>E65</f>
        <v>0</v>
      </c>
      <c r="F64" s="6">
        <f aca="true" t="shared" si="22" ref="F64:L64">F65</f>
        <v>0</v>
      </c>
      <c r="G64" s="6">
        <f t="shared" si="22"/>
        <v>0</v>
      </c>
      <c r="H64" s="6">
        <f t="shared" si="22"/>
        <v>0</v>
      </c>
      <c r="I64" s="6">
        <f t="shared" si="22"/>
        <v>0</v>
      </c>
      <c r="J64" s="6">
        <f t="shared" si="22"/>
        <v>0</v>
      </c>
      <c r="K64" s="6">
        <f t="shared" si="22"/>
        <v>0</v>
      </c>
      <c r="L64" s="6">
        <f t="shared" si="22"/>
        <v>0</v>
      </c>
      <c r="M64" s="6"/>
      <c r="N64" s="6">
        <f t="shared" si="2"/>
        <v>0</v>
      </c>
    </row>
    <row r="65" spans="1:14" ht="71.25" customHeight="1">
      <c r="A65" s="35"/>
      <c r="B65" s="33"/>
      <c r="C65" s="37"/>
      <c r="D65" s="2" t="s">
        <v>9</v>
      </c>
      <c r="E65" s="1"/>
      <c r="F65" s="1"/>
      <c r="G65" s="1"/>
      <c r="H65" s="13"/>
      <c r="I65" s="13"/>
      <c r="J65" s="13"/>
      <c r="K65" s="13"/>
      <c r="L65" s="13"/>
      <c r="M65" s="13"/>
      <c r="N65" s="14">
        <f t="shared" si="2"/>
        <v>0</v>
      </c>
    </row>
    <row r="66" spans="1:14" ht="12.75" customHeight="1">
      <c r="A66" s="34" t="s">
        <v>49</v>
      </c>
      <c r="B66" s="29" t="s">
        <v>32</v>
      </c>
      <c r="C66" s="29" t="s">
        <v>50</v>
      </c>
      <c r="D66" s="6" t="s">
        <v>8</v>
      </c>
      <c r="E66" s="6">
        <f>E67</f>
        <v>0</v>
      </c>
      <c r="F66" s="6">
        <f aca="true" t="shared" si="23" ref="F66:L66">F67</f>
        <v>23.4</v>
      </c>
      <c r="G66" s="6">
        <f t="shared" si="23"/>
        <v>0</v>
      </c>
      <c r="H66" s="6">
        <f t="shared" si="23"/>
        <v>0</v>
      </c>
      <c r="I66" s="6">
        <f t="shared" si="23"/>
        <v>0</v>
      </c>
      <c r="J66" s="6">
        <f t="shared" si="23"/>
        <v>0</v>
      </c>
      <c r="K66" s="6">
        <f t="shared" si="23"/>
        <v>0</v>
      </c>
      <c r="L66" s="6">
        <f t="shared" si="23"/>
        <v>0</v>
      </c>
      <c r="M66" s="6"/>
      <c r="N66" s="6">
        <f t="shared" si="2"/>
        <v>23.4</v>
      </c>
    </row>
    <row r="67" spans="1:14" ht="84" customHeight="1">
      <c r="A67" s="35"/>
      <c r="B67" s="33"/>
      <c r="C67" s="33"/>
      <c r="D67" s="2" t="s">
        <v>9</v>
      </c>
      <c r="E67" s="1"/>
      <c r="F67" s="1">
        <v>23.4</v>
      </c>
      <c r="G67" s="1"/>
      <c r="H67" s="13"/>
      <c r="I67" s="13"/>
      <c r="J67" s="13"/>
      <c r="K67" s="13"/>
      <c r="L67" s="13"/>
      <c r="M67" s="13"/>
      <c r="N67" s="14">
        <f t="shared" si="2"/>
        <v>23.4</v>
      </c>
    </row>
    <row r="68" spans="1:14" ht="12.75" customHeight="1">
      <c r="A68" s="34" t="s">
        <v>52</v>
      </c>
      <c r="B68" s="29" t="s">
        <v>32</v>
      </c>
      <c r="C68" s="29" t="s">
        <v>51</v>
      </c>
      <c r="D68" s="6" t="s">
        <v>8</v>
      </c>
      <c r="E68" s="6">
        <f>E69</f>
        <v>0</v>
      </c>
      <c r="F68" s="6">
        <f aca="true" t="shared" si="24" ref="F68:L68">F69</f>
        <v>0</v>
      </c>
      <c r="G68" s="6">
        <f t="shared" si="24"/>
        <v>45.1</v>
      </c>
      <c r="H68" s="6">
        <f t="shared" si="24"/>
        <v>0</v>
      </c>
      <c r="I68" s="6">
        <f t="shared" si="24"/>
        <v>0</v>
      </c>
      <c r="J68" s="6">
        <f t="shared" si="24"/>
        <v>0</v>
      </c>
      <c r="K68" s="6">
        <f t="shared" si="24"/>
        <v>0</v>
      </c>
      <c r="L68" s="6">
        <f t="shared" si="24"/>
        <v>0</v>
      </c>
      <c r="M68" s="6"/>
      <c r="N68" s="6">
        <f t="shared" si="2"/>
        <v>45.1</v>
      </c>
    </row>
    <row r="69" spans="1:14" ht="81.75" customHeight="1">
      <c r="A69" s="35"/>
      <c r="B69" s="33"/>
      <c r="C69" s="33"/>
      <c r="D69" s="2" t="s">
        <v>9</v>
      </c>
      <c r="E69" s="1"/>
      <c r="F69" s="1"/>
      <c r="G69" s="1">
        <v>45.1</v>
      </c>
      <c r="H69" s="13"/>
      <c r="I69" s="13"/>
      <c r="J69" s="13"/>
      <c r="K69" s="13"/>
      <c r="L69" s="13"/>
      <c r="M69" s="13"/>
      <c r="N69" s="14">
        <f t="shared" si="2"/>
        <v>45.1</v>
      </c>
    </row>
    <row r="70" spans="1:14" ht="12.75">
      <c r="A70" s="27" t="s">
        <v>55</v>
      </c>
      <c r="B70" s="29" t="s">
        <v>32</v>
      </c>
      <c r="C70" s="29" t="s">
        <v>56</v>
      </c>
      <c r="D70" s="6" t="s">
        <v>8</v>
      </c>
      <c r="E70" s="1"/>
      <c r="F70" s="1"/>
      <c r="G70" s="1"/>
      <c r="H70" s="12">
        <f>H71</f>
        <v>51.9</v>
      </c>
      <c r="I70" s="12">
        <f>I71</f>
        <v>9.5</v>
      </c>
      <c r="J70" s="13"/>
      <c r="K70" s="13">
        <f>K71</f>
        <v>57.9</v>
      </c>
      <c r="L70" s="13"/>
      <c r="M70" s="13"/>
      <c r="N70" s="6">
        <f t="shared" si="2"/>
        <v>119.3</v>
      </c>
    </row>
    <row r="71" spans="1:14" ht="108" customHeight="1">
      <c r="A71" s="31"/>
      <c r="B71" s="32"/>
      <c r="C71" s="33"/>
      <c r="D71" s="2" t="s">
        <v>9</v>
      </c>
      <c r="E71" s="1"/>
      <c r="F71" s="1"/>
      <c r="G71" s="1"/>
      <c r="H71" s="13">
        <v>51.9</v>
      </c>
      <c r="I71" s="13">
        <v>9.5</v>
      </c>
      <c r="J71" s="13"/>
      <c r="K71" s="13">
        <v>57.9</v>
      </c>
      <c r="L71" s="13"/>
      <c r="M71" s="13"/>
      <c r="N71" s="14">
        <f t="shared" si="2"/>
        <v>119.3</v>
      </c>
    </row>
    <row r="72" spans="1:14" ht="30" customHeight="1">
      <c r="A72" s="27" t="s">
        <v>59</v>
      </c>
      <c r="B72" s="29" t="s">
        <v>32</v>
      </c>
      <c r="C72" s="29" t="s">
        <v>60</v>
      </c>
      <c r="D72" s="6" t="s">
        <v>8</v>
      </c>
      <c r="E72" s="1"/>
      <c r="F72" s="1"/>
      <c r="G72" s="1"/>
      <c r="H72" s="12">
        <f>H73</f>
        <v>0</v>
      </c>
      <c r="I72" s="12">
        <f>I73</f>
        <v>0</v>
      </c>
      <c r="J72" s="13">
        <f>J73</f>
        <v>854.2</v>
      </c>
      <c r="K72" s="13"/>
      <c r="L72" s="13"/>
      <c r="M72" s="13"/>
      <c r="N72" s="6">
        <f t="shared" si="2"/>
        <v>854.2</v>
      </c>
    </row>
    <row r="73" spans="1:14" ht="25.5">
      <c r="A73" s="31"/>
      <c r="B73" s="32"/>
      <c r="C73" s="33"/>
      <c r="D73" s="2" t="s">
        <v>9</v>
      </c>
      <c r="E73" s="1"/>
      <c r="F73" s="1"/>
      <c r="G73" s="1"/>
      <c r="H73" s="13"/>
      <c r="I73" s="13"/>
      <c r="J73" s="13">
        <v>854.2</v>
      </c>
      <c r="K73" s="13"/>
      <c r="L73" s="13"/>
      <c r="M73" s="13"/>
      <c r="N73" s="14">
        <f t="shared" si="2"/>
        <v>854.2</v>
      </c>
    </row>
    <row r="74" spans="1:14" ht="12.75" customHeight="1">
      <c r="A74" s="27" t="s">
        <v>61</v>
      </c>
      <c r="B74" s="29" t="s">
        <v>32</v>
      </c>
      <c r="C74" s="29" t="s">
        <v>62</v>
      </c>
      <c r="D74" s="6" t="s">
        <v>8</v>
      </c>
      <c r="E74" s="1"/>
      <c r="F74" s="1"/>
      <c r="G74" s="1"/>
      <c r="H74" s="12"/>
      <c r="I74" s="12">
        <f>I75</f>
        <v>26.3</v>
      </c>
      <c r="J74" s="12">
        <f>J75</f>
        <v>0</v>
      </c>
      <c r="K74" s="13"/>
      <c r="L74" s="13"/>
      <c r="M74" s="13"/>
      <c r="N74" s="6">
        <f t="shared" si="2"/>
        <v>26.3</v>
      </c>
    </row>
    <row r="75" spans="1:14" ht="71.25" customHeight="1">
      <c r="A75" s="28"/>
      <c r="B75" s="30"/>
      <c r="C75" s="30"/>
      <c r="D75" s="2" t="s">
        <v>9</v>
      </c>
      <c r="E75" s="1"/>
      <c r="F75" s="1"/>
      <c r="G75" s="1"/>
      <c r="H75" s="13"/>
      <c r="I75" s="13">
        <v>26.3</v>
      </c>
      <c r="J75" s="13"/>
      <c r="K75" s="13"/>
      <c r="L75" s="13"/>
      <c r="M75" s="13"/>
      <c r="N75" s="14">
        <f t="shared" si="2"/>
        <v>26.3</v>
      </c>
    </row>
    <row r="76" spans="1:14" ht="12.75" customHeight="1">
      <c r="A76" s="27" t="s">
        <v>63</v>
      </c>
      <c r="B76" s="29" t="s">
        <v>32</v>
      </c>
      <c r="C76" s="29" t="s">
        <v>72</v>
      </c>
      <c r="D76" s="6" t="s">
        <v>8</v>
      </c>
      <c r="E76" s="1"/>
      <c r="F76" s="1"/>
      <c r="G76" s="1"/>
      <c r="H76" s="12"/>
      <c r="I76" s="12">
        <f>I77</f>
        <v>0</v>
      </c>
      <c r="J76" s="12">
        <f>J77</f>
        <v>289.5</v>
      </c>
      <c r="K76" s="13"/>
      <c r="L76" s="13"/>
      <c r="M76" s="13"/>
      <c r="N76" s="6">
        <f t="shared" si="2"/>
        <v>289.5</v>
      </c>
    </row>
    <row r="77" spans="1:14" ht="165.75" customHeight="1">
      <c r="A77" s="28"/>
      <c r="B77" s="30"/>
      <c r="C77" s="30"/>
      <c r="D77" s="2" t="s">
        <v>9</v>
      </c>
      <c r="E77" s="1"/>
      <c r="F77" s="1"/>
      <c r="G77" s="1"/>
      <c r="H77" s="13"/>
      <c r="I77" s="13"/>
      <c r="J77" s="13">
        <v>289.5</v>
      </c>
      <c r="K77" s="13"/>
      <c r="L77" s="13"/>
      <c r="M77" s="13"/>
      <c r="N77" s="14">
        <f t="shared" si="2"/>
        <v>289.5</v>
      </c>
    </row>
    <row r="78" spans="1:14" ht="12.75">
      <c r="A78" s="27" t="s">
        <v>70</v>
      </c>
      <c r="B78" s="29" t="s">
        <v>32</v>
      </c>
      <c r="C78" s="29" t="s">
        <v>73</v>
      </c>
      <c r="D78" s="18" t="s">
        <v>69</v>
      </c>
      <c r="E78" s="1"/>
      <c r="F78" s="1"/>
      <c r="G78" s="1"/>
      <c r="H78" s="13"/>
      <c r="I78" s="13"/>
      <c r="J78" s="13" t="s">
        <v>68</v>
      </c>
      <c r="K78" s="13">
        <f>K79</f>
        <v>328.1</v>
      </c>
      <c r="L78" s="13"/>
      <c r="M78" s="13"/>
      <c r="N78" s="6">
        <f t="shared" si="2"/>
        <v>328.1</v>
      </c>
    </row>
    <row r="79" spans="1:14" ht="117" customHeight="1">
      <c r="A79" s="20"/>
      <c r="B79" s="32"/>
      <c r="C79" s="32"/>
      <c r="D79" s="2" t="s">
        <v>9</v>
      </c>
      <c r="E79" s="1"/>
      <c r="F79" s="1"/>
      <c r="G79" s="1"/>
      <c r="H79" s="13"/>
      <c r="I79" s="13"/>
      <c r="J79" s="13" t="s">
        <v>68</v>
      </c>
      <c r="K79" s="13">
        <v>328.1</v>
      </c>
      <c r="L79" s="13"/>
      <c r="M79" s="13"/>
      <c r="N79" s="14">
        <f t="shared" si="2"/>
        <v>328.1</v>
      </c>
    </row>
    <row r="80" spans="1:14" ht="12.75">
      <c r="A80" s="52" t="s">
        <v>71</v>
      </c>
      <c r="B80" s="54" t="s">
        <v>32</v>
      </c>
      <c r="C80" s="54" t="s">
        <v>74</v>
      </c>
      <c r="D80" s="18" t="s">
        <v>69</v>
      </c>
      <c r="E80" s="1"/>
      <c r="F80" s="1"/>
      <c r="G80" s="1"/>
      <c r="H80" s="13"/>
      <c r="I80" s="13"/>
      <c r="J80" s="13" t="s">
        <v>68</v>
      </c>
      <c r="K80" s="13">
        <f>K81</f>
        <v>11.5</v>
      </c>
      <c r="L80" s="13"/>
      <c r="M80" s="13"/>
      <c r="N80" s="6">
        <f>SUM(E80:M80)</f>
        <v>11.5</v>
      </c>
    </row>
    <row r="81" spans="1:14" ht="73.5" customHeight="1">
      <c r="A81" s="53"/>
      <c r="B81" s="55"/>
      <c r="C81" s="55"/>
      <c r="D81" s="2" t="s">
        <v>9</v>
      </c>
      <c r="E81" s="1"/>
      <c r="F81" s="1"/>
      <c r="G81" s="1"/>
      <c r="H81" s="13"/>
      <c r="I81" s="13"/>
      <c r="J81" s="13" t="s">
        <v>68</v>
      </c>
      <c r="K81" s="13">
        <v>11.5</v>
      </c>
      <c r="L81" s="13"/>
      <c r="M81" s="13"/>
      <c r="N81" s="14">
        <f>SUM(E81:M81)</f>
        <v>11.5</v>
      </c>
    </row>
  </sheetData>
  <sheetProtection/>
  <mergeCells count="99">
    <mergeCell ref="A78:A79"/>
    <mergeCell ref="B78:B79"/>
    <mergeCell ref="C78:C79"/>
    <mergeCell ref="A80:A81"/>
    <mergeCell ref="B80:B81"/>
    <mergeCell ref="C80:C81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  <mergeCell ref="N19:N21"/>
    <mergeCell ref="A22:A23"/>
    <mergeCell ref="B22:B23"/>
    <mergeCell ref="C22:C23"/>
    <mergeCell ref="I19:I21"/>
    <mergeCell ref="J19:J21"/>
    <mergeCell ref="K19:K21"/>
    <mergeCell ref="L19:L2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6:A77"/>
    <mergeCell ref="B76:B77"/>
    <mergeCell ref="C76:C77"/>
    <mergeCell ref="A72:A73"/>
    <mergeCell ref="B72:B73"/>
    <mergeCell ref="C72:C73"/>
    <mergeCell ref="A74:A75"/>
    <mergeCell ref="B74:B75"/>
    <mergeCell ref="C74:C75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304</cp:lastModifiedBy>
  <cp:lastPrinted>2020-03-30T06:44:07Z</cp:lastPrinted>
  <dcterms:created xsi:type="dcterms:W3CDTF">1996-10-08T23:32:33Z</dcterms:created>
  <dcterms:modified xsi:type="dcterms:W3CDTF">2020-03-30T06:44:44Z</dcterms:modified>
  <cp:category/>
  <cp:version/>
  <cp:contentType/>
  <cp:contentStatus/>
</cp:coreProperties>
</file>